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EAAB2D8-A84F-44D1-AAAA-029C831F9937}" xr6:coauthVersionLast="47" xr6:coauthVersionMax="47" xr10:uidLastSave="{00000000-0000-0000-0000-000000000000}"/>
  <bookViews>
    <workbookView xWindow="0" yWindow="615" windowWidth="28800" windowHeight="15585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2" l="1"/>
  <c r="L195" i="2" s="1"/>
  <c r="J184" i="2"/>
  <c r="J195" i="2" s="1"/>
  <c r="I184" i="2"/>
  <c r="I195" i="2" s="1"/>
  <c r="H184" i="2"/>
  <c r="G184" i="2"/>
  <c r="G195" i="2" s="1"/>
  <c r="F184" i="2"/>
  <c r="L165" i="2"/>
  <c r="J165" i="2"/>
  <c r="J176" i="2" s="1"/>
  <c r="I165" i="2"/>
  <c r="I176" i="2" s="1"/>
  <c r="H165" i="2"/>
  <c r="H176" i="2" s="1"/>
  <c r="G165" i="2"/>
  <c r="G176" i="2" s="1"/>
  <c r="F165" i="2"/>
  <c r="L146" i="2"/>
  <c r="J146" i="2"/>
  <c r="I146" i="2"/>
  <c r="H146" i="2"/>
  <c r="H157" i="2" s="1"/>
  <c r="G146" i="2"/>
  <c r="G157" i="2" s="1"/>
  <c r="F146" i="2"/>
  <c r="F157" i="2" s="1"/>
  <c r="L127" i="2"/>
  <c r="L138" i="2" s="1"/>
  <c r="J127" i="2"/>
  <c r="I127" i="2"/>
  <c r="H127" i="2"/>
  <c r="G127" i="2"/>
  <c r="L108" i="2"/>
  <c r="J108" i="2"/>
  <c r="I108" i="2"/>
  <c r="H108" i="2"/>
  <c r="H119" i="2" s="1"/>
  <c r="G108" i="2"/>
  <c r="F108" i="2"/>
  <c r="F119" i="2" s="1"/>
  <c r="L90" i="2"/>
  <c r="J90" i="2"/>
  <c r="I90" i="2"/>
  <c r="H90" i="2"/>
  <c r="H99" i="2" s="1"/>
  <c r="H100" i="2" s="1"/>
  <c r="G90" i="2"/>
  <c r="G99" i="2" s="1"/>
  <c r="G100" i="2" s="1"/>
  <c r="F90" i="2"/>
  <c r="F99" i="2" s="1"/>
  <c r="F100" i="2" s="1"/>
  <c r="L70" i="2"/>
  <c r="J70" i="2"/>
  <c r="I70" i="2"/>
  <c r="H70" i="2"/>
  <c r="H81" i="2" s="1"/>
  <c r="G70" i="2"/>
  <c r="F70" i="2"/>
  <c r="F81" i="2" s="1"/>
  <c r="L51" i="2"/>
  <c r="L62" i="2" s="1"/>
  <c r="J51" i="2"/>
  <c r="J62" i="2" s="1"/>
  <c r="I51" i="2"/>
  <c r="H51" i="2"/>
  <c r="H62" i="2" s="1"/>
  <c r="G51" i="2"/>
  <c r="L32" i="2"/>
  <c r="J32" i="2"/>
  <c r="I32" i="2"/>
  <c r="H32" i="2"/>
  <c r="G32" i="2"/>
  <c r="G43" i="2" s="1"/>
  <c r="F32" i="2"/>
  <c r="J13" i="2"/>
  <c r="I13" i="2"/>
  <c r="H13" i="2"/>
  <c r="G13" i="2"/>
  <c r="G24" i="2" s="1"/>
  <c r="B195" i="2"/>
  <c r="A195" i="2"/>
  <c r="L194" i="2"/>
  <c r="J194" i="2"/>
  <c r="I194" i="2"/>
  <c r="H194" i="2"/>
  <c r="G194" i="2"/>
  <c r="F194" i="2"/>
  <c r="F195" i="2" s="1"/>
  <c r="B185" i="2"/>
  <c r="A185" i="2"/>
  <c r="H195" i="2"/>
  <c r="B176" i="2"/>
  <c r="A176" i="2"/>
  <c r="L175" i="2"/>
  <c r="L176" i="2" s="1"/>
  <c r="J175" i="2"/>
  <c r="I175" i="2"/>
  <c r="H175" i="2"/>
  <c r="G175" i="2"/>
  <c r="F175" i="2"/>
  <c r="F176" i="2" s="1"/>
  <c r="B166" i="2"/>
  <c r="A166" i="2"/>
  <c r="I156" i="2"/>
  <c r="I157" i="2" s="1"/>
  <c r="B157" i="2"/>
  <c r="A157" i="2"/>
  <c r="L156" i="2"/>
  <c r="L157" i="2" s="1"/>
  <c r="J156" i="2"/>
  <c r="H156" i="2"/>
  <c r="G156" i="2"/>
  <c r="F156" i="2"/>
  <c r="B147" i="2"/>
  <c r="A147" i="2"/>
  <c r="J157" i="2"/>
  <c r="B138" i="2"/>
  <c r="A138" i="2"/>
  <c r="L137" i="2"/>
  <c r="J137" i="2"/>
  <c r="I137" i="2"/>
  <c r="I138" i="2" s="1"/>
  <c r="H137" i="2"/>
  <c r="G137" i="2"/>
  <c r="F137" i="2"/>
  <c r="B128" i="2"/>
  <c r="A128" i="2"/>
  <c r="J138" i="2"/>
  <c r="H138" i="2"/>
  <c r="G138" i="2"/>
  <c r="F138" i="2"/>
  <c r="B119" i="2"/>
  <c r="A119" i="2"/>
  <c r="L118" i="2"/>
  <c r="L119" i="2" s="1"/>
  <c r="J118" i="2"/>
  <c r="I118" i="2"/>
  <c r="I119" i="2" s="1"/>
  <c r="H118" i="2"/>
  <c r="G118" i="2"/>
  <c r="F118" i="2"/>
  <c r="B109" i="2"/>
  <c r="A109" i="2"/>
  <c r="J119" i="2"/>
  <c r="G119" i="2"/>
  <c r="B100" i="2"/>
  <c r="A100" i="2"/>
  <c r="L99" i="2"/>
  <c r="L100" i="2" s="1"/>
  <c r="J99" i="2"/>
  <c r="J100" i="2" s="1"/>
  <c r="I99" i="2"/>
  <c r="I100" i="2" s="1"/>
  <c r="B90" i="2"/>
  <c r="A90" i="2"/>
  <c r="B81" i="2"/>
  <c r="A81" i="2"/>
  <c r="L80" i="2"/>
  <c r="L81" i="2" s="1"/>
  <c r="J80" i="2"/>
  <c r="J81" i="2" s="1"/>
  <c r="I80" i="2"/>
  <c r="I81" i="2" s="1"/>
  <c r="H80" i="2"/>
  <c r="G80" i="2"/>
  <c r="F80" i="2"/>
  <c r="B71" i="2"/>
  <c r="A71" i="2"/>
  <c r="G81" i="2"/>
  <c r="B62" i="2"/>
  <c r="A62" i="2"/>
  <c r="L61" i="2"/>
  <c r="J61" i="2"/>
  <c r="I61" i="2"/>
  <c r="I62" i="2" s="1"/>
  <c r="H61" i="2"/>
  <c r="G61" i="2"/>
  <c r="F61" i="2"/>
  <c r="B52" i="2"/>
  <c r="A52" i="2"/>
  <c r="G62" i="2"/>
  <c r="F62" i="2"/>
  <c r="J42" i="2"/>
  <c r="B43" i="2"/>
  <c r="A43" i="2"/>
  <c r="L42" i="2"/>
  <c r="L43" i="2" s="1"/>
  <c r="I42" i="2"/>
  <c r="I43" i="2" s="1"/>
  <c r="H42" i="2"/>
  <c r="G42" i="2"/>
  <c r="F42" i="2"/>
  <c r="B33" i="2"/>
  <c r="A33" i="2"/>
  <c r="H43" i="2"/>
  <c r="F43" i="2"/>
  <c r="B24" i="2"/>
  <c r="A24" i="2"/>
  <c r="L23" i="2"/>
  <c r="J23" i="2"/>
  <c r="I23" i="2"/>
  <c r="I24" i="2" s="1"/>
  <c r="H23" i="2"/>
  <c r="H24" i="2" s="1"/>
  <c r="H196" i="2" s="1"/>
  <c r="G23" i="2"/>
  <c r="F23" i="2"/>
  <c r="B14" i="2"/>
  <c r="A14" i="2"/>
  <c r="L13" i="2"/>
  <c r="L24" i="2" s="1"/>
  <c r="J24" i="2"/>
  <c r="F24" i="2"/>
  <c r="G196" i="2" l="1"/>
  <c r="F196" i="2"/>
  <c r="L196" i="2"/>
  <c r="I196" i="2"/>
  <c r="J43" i="2"/>
  <c r="J196" i="2" s="1"/>
</calcChain>
</file>

<file path=xl/sharedStrings.xml><?xml version="1.0" encoding="utf-8"?>
<sst xmlns="http://schemas.openxmlformats.org/spreadsheetml/2006/main" count="260" uniqueCount="74">
  <si>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</si>
  <si>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</si>
  <si>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</si>
  <si>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</si>
  <si>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</si>
  <si>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</si>
  <si>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</si>
  <si>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</si>
  <si>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</si>
  <si>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</si>
  <si>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</si>
  <si>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</si>
  <si>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</si>
  <si>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</si>
  <si>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</si>
  <si>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</si>
  <si>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</si>
  <si>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</si>
  <si>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</si>
  <si>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</si>
  <si>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</si>
  <si>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</si>
  <si>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</si>
  <si>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</si>
  <si>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</si>
  <si>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</si>
  <si>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</si>
  <si>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</si>
  <si>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</si>
  <si>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</si>
  <si>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</si>
  <si>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</si>
  <si>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</si>
  <si>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</si>
  <si>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</si>
  <si>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</si>
  <si>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Заведующая</t>
  </si>
  <si>
    <t xml:space="preserve">хлеб ржаной/пшеничный </t>
  </si>
  <si>
    <t>яблоко</t>
  </si>
  <si>
    <t>чай с сахаром и молоком</t>
  </si>
  <si>
    <t>кофейный напиток</t>
  </si>
  <si>
    <t>Каша гречневая с маслом</t>
  </si>
  <si>
    <t>какао с молоком</t>
  </si>
  <si>
    <t>каша молочная рисовая с маслом</t>
  </si>
  <si>
    <t>кисель</t>
  </si>
  <si>
    <t>Пельмени с маслом</t>
  </si>
  <si>
    <t>каша гречневая с маслом</t>
  </si>
  <si>
    <t>компот из сухофруктов</t>
  </si>
  <si>
    <t>Муниципальное бюджетное общеобразовательное учреждение Ербинская основная общеобразовательная школа №4</t>
  </si>
  <si>
    <t>апельсин</t>
  </si>
  <si>
    <t>сыр твёрдый</t>
  </si>
  <si>
    <t>котлета куриная</t>
  </si>
  <si>
    <t>сок</t>
  </si>
  <si>
    <t>огурец свежий</t>
  </si>
  <si>
    <t>макароны отврные</t>
  </si>
  <si>
    <t>мясо птицы</t>
  </si>
  <si>
    <t>помидор свежий</t>
  </si>
  <si>
    <t>картофельное пюре</t>
  </si>
  <si>
    <t>чай с сахаром и лимоном</t>
  </si>
  <si>
    <t>чай с сахаром</t>
  </si>
  <si>
    <t>макароны отварные с сыром</t>
  </si>
  <si>
    <t>щи из свежей капусты со сметаной</t>
  </si>
  <si>
    <t>какао с сахаром и молоком</t>
  </si>
  <si>
    <t>Галимова Л.А.</t>
  </si>
  <si>
    <t>02.09.2025г.</t>
  </si>
  <si>
    <t>150,00/20,00</t>
  </si>
  <si>
    <t>б/н</t>
  </si>
  <si>
    <t>суп картофельный с фрикаделькми</t>
  </si>
  <si>
    <t>кофейный напиток с молоком</t>
  </si>
  <si>
    <t>250,00/50,00</t>
  </si>
  <si>
    <t>200.00/10,00</t>
  </si>
  <si>
    <t>тефтели из п/ф</t>
  </si>
  <si>
    <t>соус сметанный</t>
  </si>
  <si>
    <t>200,00/20,00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</si>
</sst>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18" xfId="0" applyNumberFormat="1" applyFont="1" applyFill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7" fontId="0" fillId="0" borderId="2" xfId="0" applyNumberFormat="1" applyBorder="1"/>
    <xf numFmtId="0" fontId="6" fillId="0" borderId="16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selection activeCell="L187" sqref="L187"/>
    </sheetView>
  </sheetViews>
  <sheetFormatPr defaultRowHeight="15" x14ac:dyDescent="0.25"/>
  <cols>
    <col min="4" max="4" width="22.42578125" customWidth="1"/>
    <col min="5" max="5" width="28.5703125" customWidth="1"/>
  </cols>
  <sheetData>
    <row r="1" spans="1:12" x14ac:dyDescent="0.25">
      <c r="A1" s="1" t="s">
        <v>7</v>
      </c>
      <c r="B1" s="2"/>
      <c r="C1" s="75" t="s">
        <v>48</v>
      </c>
      <c r="D1" s="76"/>
      <c r="E1" s="76"/>
      <c r="F1" s="13" t="s">
        <v>16</v>
      </c>
      <c r="G1" s="2" t="s">
        <v>17</v>
      </c>
      <c r="H1" s="77" t="s">
        <v>36</v>
      </c>
      <c r="I1" s="77"/>
      <c r="J1" s="77"/>
      <c r="K1" s="77"/>
      <c r="L1" s="2"/>
    </row>
    <row r="2" spans="1:12" ht="18.75" x14ac:dyDescent="0.25">
      <c r="A2" s="36" t="s">
        <v>6</v>
      </c>
      <c r="B2" s="2"/>
      <c r="C2" s="2"/>
      <c r="D2" s="1"/>
      <c r="E2" s="2"/>
      <c r="F2" s="2"/>
      <c r="G2" s="2" t="s">
        <v>18</v>
      </c>
      <c r="H2" s="77" t="s">
        <v>63</v>
      </c>
      <c r="I2" s="77"/>
      <c r="J2" s="77"/>
      <c r="K2" s="77"/>
      <c r="L2" s="2"/>
    </row>
    <row r="3" spans="1:12" x14ac:dyDescent="0.25">
      <c r="A3" s="4" t="s">
        <v>8</v>
      </c>
      <c r="B3" s="2"/>
      <c r="C3" s="2"/>
      <c r="D3" s="3"/>
      <c r="E3" s="39" t="s">
        <v>9</v>
      </c>
      <c r="F3" s="2"/>
      <c r="G3" s="2" t="s">
        <v>19</v>
      </c>
      <c r="H3" s="78" t="s">
        <v>64</v>
      </c>
      <c r="I3" s="79"/>
      <c r="J3" s="79"/>
      <c r="K3" s="79"/>
      <c r="L3" s="2"/>
    </row>
    <row r="4" spans="1:12" ht="15.75" thickBot="1" x14ac:dyDescent="0.3">
      <c r="A4" s="2"/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2" ht="34.5" thickBot="1" x14ac:dyDescent="0.3">
      <c r="A5" s="45" t="s">
        <v>14</v>
      </c>
      <c r="B5" s="46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x14ac:dyDescent="0.25">
      <c r="A6" s="21">
        <v>1</v>
      </c>
      <c r="B6" s="22">
        <v>1</v>
      </c>
      <c r="C6" s="23" t="s">
        <v>20</v>
      </c>
      <c r="D6" s="5" t="s">
        <v>21</v>
      </c>
      <c r="E6" s="48" t="s">
        <v>45</v>
      </c>
      <c r="F6" s="49" t="s">
        <v>65</v>
      </c>
      <c r="G6" s="40">
        <v>15.9</v>
      </c>
      <c r="H6" s="40">
        <v>13.2</v>
      </c>
      <c r="I6" s="40">
        <v>43.65</v>
      </c>
      <c r="J6" s="40">
        <v>357</v>
      </c>
      <c r="K6" s="41" t="s">
        <v>66</v>
      </c>
      <c r="L6" s="50">
        <v>62.44</v>
      </c>
    </row>
    <row r="7" spans="1:12" ht="15.75" thickBot="1" x14ac:dyDescent="0.3">
      <c r="A7" s="24"/>
      <c r="B7" s="16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x14ac:dyDescent="0.25">
      <c r="A8" s="24"/>
      <c r="B8" s="16"/>
      <c r="C8" s="11"/>
      <c r="D8" s="7" t="s">
        <v>22</v>
      </c>
      <c r="E8" s="48" t="s">
        <v>39</v>
      </c>
      <c r="F8" s="43">
        <v>200</v>
      </c>
      <c r="G8" s="43">
        <v>2</v>
      </c>
      <c r="H8" s="43">
        <v>1</v>
      </c>
      <c r="I8" s="43">
        <v>9</v>
      </c>
      <c r="J8" s="43">
        <v>51</v>
      </c>
      <c r="K8" s="44">
        <v>1011</v>
      </c>
      <c r="L8" s="62">
        <v>3.47</v>
      </c>
    </row>
    <row r="9" spans="1:12" x14ac:dyDescent="0.25">
      <c r="A9" s="24"/>
      <c r="B9" s="16"/>
      <c r="C9" s="11"/>
      <c r="D9" s="7" t="s">
        <v>23</v>
      </c>
      <c r="E9" s="47" t="s">
        <v>37</v>
      </c>
      <c r="F9" s="43">
        <v>75</v>
      </c>
      <c r="G9" s="43">
        <v>2.2999999999999998</v>
      </c>
      <c r="H9" s="43">
        <v>0.4</v>
      </c>
      <c r="I9" s="43">
        <v>10</v>
      </c>
      <c r="J9" s="43">
        <v>51</v>
      </c>
      <c r="K9" s="44" t="s">
        <v>66</v>
      </c>
      <c r="L9" s="62">
        <v>2.16</v>
      </c>
    </row>
    <row r="10" spans="1:12" x14ac:dyDescent="0.25">
      <c r="A10" s="24"/>
      <c r="B10" s="16"/>
      <c r="C10" s="11"/>
      <c r="D10" s="7" t="s">
        <v>24</v>
      </c>
      <c r="E10" s="42" t="s">
        <v>49</v>
      </c>
      <c r="F10" s="43">
        <v>200</v>
      </c>
      <c r="G10" s="43">
        <v>2</v>
      </c>
      <c r="H10" s="43">
        <v>0</v>
      </c>
      <c r="I10" s="43">
        <v>16</v>
      </c>
      <c r="J10" s="43">
        <v>86</v>
      </c>
      <c r="K10" s="44" t="s">
        <v>66</v>
      </c>
      <c r="L10" s="43">
        <v>40.799999999999997</v>
      </c>
    </row>
    <row r="11" spans="1:12" x14ac:dyDescent="0.25">
      <c r="A11" s="24"/>
      <c r="B11" s="16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x14ac:dyDescent="0.25">
      <c r="A12" s="24"/>
      <c r="B12" s="16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x14ac:dyDescent="0.25">
      <c r="A13" s="25"/>
      <c r="B13" s="18"/>
      <c r="C13" s="8"/>
      <c r="D13" s="19" t="s">
        <v>33</v>
      </c>
      <c r="E13" s="9"/>
      <c r="F13" s="20">
        <v>625.20000000000005</v>
      </c>
      <c r="G13" s="20">
        <f>SUM(G6:G12)</f>
        <v>22.2</v>
      </c>
      <c r="H13" s="20">
        <f>SUM(H6:H12)</f>
        <v>14.6</v>
      </c>
      <c r="I13" s="20">
        <f>SUM(I6:I12)</f>
        <v>78.650000000000006</v>
      </c>
      <c r="J13" s="20">
        <f>SUM(J6:J12)</f>
        <v>545</v>
      </c>
      <c r="K13" s="26"/>
      <c r="L13" s="20">
        <f>SUM(L6:L12)</f>
        <v>108.86999999999999</v>
      </c>
    </row>
    <row r="14" spans="1:12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4"/>
      <c r="B15" s="16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x14ac:dyDescent="0.25">
      <c r="A16" s="24"/>
      <c r="B16" s="16"/>
      <c r="C16" s="11"/>
      <c r="D16" s="7" t="s">
        <v>28</v>
      </c>
      <c r="E16" s="48"/>
      <c r="F16" s="43"/>
      <c r="G16" s="43"/>
      <c r="H16" s="43"/>
      <c r="I16" s="43"/>
      <c r="J16" s="43"/>
      <c r="K16" s="44"/>
      <c r="L16" s="43"/>
    </row>
    <row r="17" spans="1:12" x14ac:dyDescent="0.25">
      <c r="A17" s="24"/>
      <c r="B17" s="16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x14ac:dyDescent="0.25">
      <c r="A18" s="24"/>
      <c r="B18" s="16"/>
      <c r="C18" s="11"/>
      <c r="D18" s="7" t="s">
        <v>30</v>
      </c>
      <c r="E18" s="47"/>
      <c r="F18" s="43"/>
      <c r="G18" s="43"/>
      <c r="H18" s="43"/>
      <c r="I18" s="43"/>
      <c r="J18" s="43"/>
      <c r="K18" s="44"/>
      <c r="L18" s="43"/>
    </row>
    <row r="19" spans="1:12" ht="15.75" thickBot="1" x14ac:dyDescent="0.3">
      <c r="A19" s="24"/>
      <c r="B19" s="16"/>
      <c r="C19" s="11"/>
      <c r="D19" s="7" t="s">
        <v>31</v>
      </c>
      <c r="E19" s="47"/>
      <c r="F19" s="43"/>
      <c r="G19" s="43"/>
      <c r="H19" s="43"/>
      <c r="I19" s="43"/>
      <c r="J19" s="43"/>
      <c r="K19" s="44"/>
      <c r="L19" s="43"/>
    </row>
    <row r="20" spans="1:12" x14ac:dyDescent="0.25">
      <c r="A20" s="24"/>
      <c r="B20" s="16"/>
      <c r="C20" s="11"/>
      <c r="D20" s="7" t="s">
        <v>32</v>
      </c>
      <c r="E20" s="48"/>
      <c r="F20" s="43"/>
      <c r="G20" s="43"/>
      <c r="H20" s="43"/>
      <c r="I20" s="43"/>
      <c r="J20" s="43"/>
      <c r="K20" s="44"/>
      <c r="L20" s="43"/>
    </row>
    <row r="21" spans="1:12" x14ac:dyDescent="0.25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x14ac:dyDescent="0.25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>SUM(G14:G22)</f>
        <v>0</v>
      </c>
      <c r="H23" s="20">
        <f>SUM(H14:H22)</f>
        <v>0</v>
      </c>
      <c r="I23" s="20">
        <f>SUM(I14:I22)</f>
        <v>0</v>
      </c>
      <c r="J23" s="20">
        <f>SUM(J14:J22)</f>
        <v>0</v>
      </c>
      <c r="K23" s="26"/>
      <c r="L23" s="20">
        <f>SUM(L14:L22)</f>
        <v>0</v>
      </c>
    </row>
    <row r="24" spans="1:12" ht="15.75" thickBot="1" x14ac:dyDescent="0.3">
      <c r="A24" s="30">
        <f>A6</f>
        <v>1</v>
      </c>
      <c r="B24" s="31">
        <f>B6</f>
        <v>1</v>
      </c>
      <c r="C24" s="73" t="s">
        <v>4</v>
      </c>
      <c r="D24" s="74"/>
      <c r="E24" s="32"/>
      <c r="F24" s="33">
        <f>F13+F23</f>
        <v>625.20000000000005</v>
      </c>
      <c r="G24" s="33">
        <f>G13+G23</f>
        <v>22.2</v>
      </c>
      <c r="H24" s="33">
        <f>H13+H23</f>
        <v>14.6</v>
      </c>
      <c r="I24" s="33">
        <f>I13+I23</f>
        <v>78.650000000000006</v>
      </c>
      <c r="J24" s="33">
        <f>J13+J23</f>
        <v>545</v>
      </c>
      <c r="K24" s="33"/>
      <c r="L24" s="33">
        <f>L13+L23</f>
        <v>108.86999999999999</v>
      </c>
    </row>
    <row r="25" spans="1:12" ht="30" x14ac:dyDescent="0.25">
      <c r="A25" s="15">
        <v>1</v>
      </c>
      <c r="B25" s="16">
        <v>2</v>
      </c>
      <c r="C25" s="23" t="s">
        <v>20</v>
      </c>
      <c r="D25" s="5" t="s">
        <v>21</v>
      </c>
      <c r="E25" s="48" t="s">
        <v>67</v>
      </c>
      <c r="F25" s="51" t="s">
        <v>69</v>
      </c>
      <c r="G25" s="52">
        <v>2.5</v>
      </c>
      <c r="H25" s="67">
        <v>2.5</v>
      </c>
      <c r="I25" s="68">
        <v>15</v>
      </c>
      <c r="J25" s="40">
        <v>95</v>
      </c>
      <c r="K25" s="41">
        <v>149</v>
      </c>
      <c r="L25" s="63">
        <v>40.75</v>
      </c>
    </row>
    <row r="26" spans="1:12" x14ac:dyDescent="0.25">
      <c r="A26" s="15"/>
      <c r="B26" s="16"/>
      <c r="C26" s="11"/>
      <c r="D26" s="6"/>
      <c r="E26" s="42"/>
      <c r="F26" s="43"/>
      <c r="G26" s="43"/>
      <c r="H26" s="43"/>
      <c r="I26" s="43"/>
      <c r="J26" s="43"/>
      <c r="K26" s="44"/>
      <c r="L26" s="62"/>
    </row>
    <row r="27" spans="1:12" ht="30" x14ac:dyDescent="0.25">
      <c r="A27" s="15"/>
      <c r="B27" s="16"/>
      <c r="C27" s="11"/>
      <c r="D27" s="7" t="s">
        <v>22</v>
      </c>
      <c r="E27" s="47" t="s">
        <v>68</v>
      </c>
      <c r="F27" s="43">
        <v>200</v>
      </c>
      <c r="G27" s="6">
        <v>4</v>
      </c>
      <c r="H27" s="6">
        <v>3</v>
      </c>
      <c r="I27" s="69">
        <v>11</v>
      </c>
      <c r="J27" s="43">
        <v>86</v>
      </c>
      <c r="K27" s="44">
        <v>501</v>
      </c>
      <c r="L27" s="62">
        <v>15.07</v>
      </c>
    </row>
    <row r="28" spans="1:12" ht="15.75" thickBot="1" x14ac:dyDescent="0.3">
      <c r="A28" s="15"/>
      <c r="B28" s="16"/>
      <c r="C28" s="11"/>
      <c r="D28" s="7" t="s">
        <v>23</v>
      </c>
      <c r="E28" s="47" t="s">
        <v>37</v>
      </c>
      <c r="F28" s="43">
        <v>75</v>
      </c>
      <c r="G28" s="43">
        <v>2.2999999999999998</v>
      </c>
      <c r="H28" s="43">
        <v>0.4</v>
      </c>
      <c r="I28" s="43">
        <v>10</v>
      </c>
      <c r="J28" s="43">
        <v>51</v>
      </c>
      <c r="K28" s="44" t="s">
        <v>66</v>
      </c>
      <c r="L28" s="62">
        <v>2.16</v>
      </c>
    </row>
    <row r="29" spans="1:12" x14ac:dyDescent="0.25">
      <c r="A29" s="15"/>
      <c r="B29" s="16"/>
      <c r="C29" s="11"/>
      <c r="D29" s="7" t="s">
        <v>24</v>
      </c>
      <c r="E29" s="48" t="s">
        <v>38</v>
      </c>
      <c r="F29" s="67">
        <v>150</v>
      </c>
      <c r="G29" s="67">
        <v>0</v>
      </c>
      <c r="H29" s="67">
        <v>0</v>
      </c>
      <c r="I29" s="68">
        <v>15</v>
      </c>
      <c r="J29" s="43">
        <v>70.5</v>
      </c>
      <c r="K29" s="44" t="s">
        <v>66</v>
      </c>
      <c r="L29" s="62">
        <v>20</v>
      </c>
    </row>
    <row r="30" spans="1:12" x14ac:dyDescent="0.25">
      <c r="A30" s="15"/>
      <c r="B30" s="16"/>
      <c r="C30" s="11"/>
      <c r="D30" s="6"/>
      <c r="E30" s="42"/>
      <c r="F30" s="43"/>
      <c r="G30" s="43"/>
      <c r="H30" s="43"/>
      <c r="I30" s="43"/>
      <c r="J30" s="43"/>
      <c r="K30" s="44"/>
      <c r="L30" s="62"/>
    </row>
    <row r="31" spans="1:12" x14ac:dyDescent="0.25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  <c r="L31" s="62"/>
    </row>
    <row r="32" spans="1:12" x14ac:dyDescent="0.25">
      <c r="A32" s="17"/>
      <c r="B32" s="18"/>
      <c r="C32" s="8"/>
      <c r="D32" s="19" t="s">
        <v>33</v>
      </c>
      <c r="E32" s="9"/>
      <c r="F32" s="20">
        <f>SUM(F25:F31)</f>
        <v>425</v>
      </c>
      <c r="G32" s="20">
        <f>SUM(G25:G31)</f>
        <v>8.8000000000000007</v>
      </c>
      <c r="H32" s="20">
        <f>SUM(H25:H31)</f>
        <v>5.9</v>
      </c>
      <c r="I32" s="20">
        <f>SUM(I25:I31)</f>
        <v>51</v>
      </c>
      <c r="J32" s="20">
        <f>SUM(J25:J31)</f>
        <v>302.5</v>
      </c>
      <c r="K32" s="26"/>
      <c r="L32" s="64">
        <f>SUM(L25:L31)</f>
        <v>77.98</v>
      </c>
    </row>
    <row r="33" spans="1:12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62"/>
    </row>
    <row r="34" spans="1:12" x14ac:dyDescent="0.25">
      <c r="A34" s="15"/>
      <c r="B34" s="16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62"/>
    </row>
    <row r="35" spans="1:12" x14ac:dyDescent="0.25">
      <c r="A35" s="15"/>
      <c r="B35" s="16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62"/>
    </row>
    <row r="36" spans="1:12" x14ac:dyDescent="0.25">
      <c r="A36" s="15"/>
      <c r="B36" s="16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62"/>
    </row>
    <row r="37" spans="1:12" x14ac:dyDescent="0.25">
      <c r="A37" s="15"/>
      <c r="B37" s="16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62"/>
    </row>
    <row r="38" spans="1:12" x14ac:dyDescent="0.25">
      <c r="A38" s="15"/>
      <c r="B38" s="16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62"/>
    </row>
    <row r="39" spans="1:12" x14ac:dyDescent="0.25">
      <c r="A39" s="15"/>
      <c r="B39" s="16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62"/>
    </row>
    <row r="40" spans="1:12" x14ac:dyDescent="0.25">
      <c r="A40" s="15"/>
      <c r="B40" s="16"/>
      <c r="C40" s="11"/>
      <c r="D40" s="6"/>
      <c r="E40" s="42"/>
      <c r="F40" s="43"/>
      <c r="G40" s="43"/>
      <c r="H40" s="43"/>
      <c r="I40" s="43"/>
      <c r="J40" s="43"/>
      <c r="K40" s="44"/>
      <c r="L40" s="62"/>
    </row>
    <row r="41" spans="1:12" x14ac:dyDescent="0.25">
      <c r="A41" s="15"/>
      <c r="B41" s="16"/>
      <c r="C41" s="11"/>
      <c r="D41" s="6"/>
      <c r="E41" s="42"/>
      <c r="F41" s="43"/>
      <c r="G41" s="43"/>
      <c r="H41" s="43"/>
      <c r="I41" s="43"/>
      <c r="J41" s="43"/>
      <c r="K41" s="44"/>
      <c r="L41" s="62"/>
    </row>
    <row r="42" spans="1:12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>SUM(G33:G41)</f>
        <v>0</v>
      </c>
      <c r="H42" s="20">
        <f>SUM(H33:H41)</f>
        <v>0</v>
      </c>
      <c r="I42" s="20">
        <f>SUM(I33:I41)</f>
        <v>0</v>
      </c>
      <c r="J42" s="20">
        <f>SUM(J33:J41)</f>
        <v>0</v>
      </c>
      <c r="K42" s="26"/>
      <c r="L42" s="64">
        <f>SUM(L33:L41)</f>
        <v>0</v>
      </c>
    </row>
    <row r="43" spans="1:12" ht="15.75" thickBot="1" x14ac:dyDescent="0.3">
      <c r="A43" s="34">
        <f>A25</f>
        <v>1</v>
      </c>
      <c r="B43" s="34">
        <f>B25</f>
        <v>2</v>
      </c>
      <c r="C43" s="73" t="s">
        <v>4</v>
      </c>
      <c r="D43" s="74"/>
      <c r="E43" s="32"/>
      <c r="F43" s="33">
        <f>F32+F42</f>
        <v>425</v>
      </c>
      <c r="G43" s="33">
        <f>G32+G42</f>
        <v>8.8000000000000007</v>
      </c>
      <c r="H43" s="33">
        <f>H32+H42</f>
        <v>5.9</v>
      </c>
      <c r="I43" s="33">
        <f>I32+I42</f>
        <v>51</v>
      </c>
      <c r="J43" s="33">
        <f>J32+J42</f>
        <v>302.5</v>
      </c>
      <c r="K43" s="33"/>
      <c r="L43" s="65">
        <f>L32+L42</f>
        <v>77.98</v>
      </c>
    </row>
    <row r="44" spans="1:12" x14ac:dyDescent="0.25">
      <c r="A44" s="21">
        <v>1</v>
      </c>
      <c r="B44" s="22">
        <v>3</v>
      </c>
      <c r="C44" s="23" t="s">
        <v>20</v>
      </c>
      <c r="D44" s="5" t="s">
        <v>21</v>
      </c>
      <c r="E44" s="47" t="s">
        <v>41</v>
      </c>
      <c r="F44" s="49" t="s">
        <v>70</v>
      </c>
      <c r="G44" s="49">
        <v>8</v>
      </c>
      <c r="H44" s="49">
        <v>6</v>
      </c>
      <c r="I44" s="53">
        <v>36</v>
      </c>
      <c r="J44" s="40">
        <v>203</v>
      </c>
      <c r="K44" s="41">
        <v>237</v>
      </c>
      <c r="L44" s="63">
        <v>15.07</v>
      </c>
    </row>
    <row r="45" spans="1:12" x14ac:dyDescent="0.25">
      <c r="A45" s="24"/>
      <c r="B45" s="16"/>
      <c r="C45" s="11"/>
      <c r="D45" s="6"/>
      <c r="E45" s="42" t="s">
        <v>51</v>
      </c>
      <c r="F45" s="43">
        <v>100</v>
      </c>
      <c r="G45" s="43">
        <v>11</v>
      </c>
      <c r="H45" s="43">
        <v>8</v>
      </c>
      <c r="I45" s="43">
        <v>7</v>
      </c>
      <c r="J45" s="43">
        <v>132</v>
      </c>
      <c r="K45" s="44">
        <v>412</v>
      </c>
      <c r="L45" s="62">
        <v>35.369999999999997</v>
      </c>
    </row>
    <row r="46" spans="1:12" ht="15.75" thickBot="1" x14ac:dyDescent="0.3">
      <c r="A46" s="24"/>
      <c r="B46" s="16"/>
      <c r="C46" s="11"/>
      <c r="D46" s="7" t="s">
        <v>22</v>
      </c>
      <c r="E46" s="54" t="s">
        <v>42</v>
      </c>
      <c r="F46" s="55">
        <v>200</v>
      </c>
      <c r="G46" s="55">
        <v>5</v>
      </c>
      <c r="H46" s="55">
        <v>4</v>
      </c>
      <c r="I46" s="56">
        <v>13</v>
      </c>
      <c r="J46" s="43">
        <v>100</v>
      </c>
      <c r="K46" s="44">
        <v>498</v>
      </c>
      <c r="L46" s="62">
        <v>23.14</v>
      </c>
    </row>
    <row r="47" spans="1:12" x14ac:dyDescent="0.25">
      <c r="A47" s="24"/>
      <c r="B47" s="16"/>
      <c r="C47" s="11"/>
      <c r="D47" s="7" t="s">
        <v>23</v>
      </c>
      <c r="E47" s="47" t="s">
        <v>37</v>
      </c>
      <c r="F47" s="43">
        <v>75</v>
      </c>
      <c r="G47" s="43">
        <v>2.2999999999999998</v>
      </c>
      <c r="H47" s="43">
        <v>0.4</v>
      </c>
      <c r="I47" s="43">
        <v>10</v>
      </c>
      <c r="J47" s="43">
        <v>51</v>
      </c>
      <c r="K47" s="44" t="s">
        <v>66</v>
      </c>
      <c r="L47" s="62">
        <v>2.16</v>
      </c>
    </row>
    <row r="48" spans="1:12" x14ac:dyDescent="0.25">
      <c r="A48" s="24"/>
      <c r="B48" s="16"/>
      <c r="C48" s="11"/>
      <c r="D48" s="7" t="s">
        <v>24</v>
      </c>
      <c r="E48" s="47" t="s">
        <v>52</v>
      </c>
      <c r="F48" s="49">
        <v>200</v>
      </c>
      <c r="G48" s="49">
        <v>0</v>
      </c>
      <c r="H48" s="49">
        <v>0</v>
      </c>
      <c r="I48" s="53">
        <v>0</v>
      </c>
      <c r="J48" s="43">
        <v>43</v>
      </c>
      <c r="K48" s="44">
        <v>518</v>
      </c>
      <c r="L48" s="62">
        <v>30</v>
      </c>
    </row>
    <row r="49" spans="1:12" x14ac:dyDescent="0.25">
      <c r="A49" s="24"/>
      <c r="B49" s="16"/>
      <c r="C49" s="11"/>
      <c r="D49" s="6"/>
      <c r="E49" s="42" t="s">
        <v>53</v>
      </c>
      <c r="F49" s="43">
        <v>50</v>
      </c>
      <c r="G49" s="43">
        <v>0.5</v>
      </c>
      <c r="H49" s="43">
        <v>0</v>
      </c>
      <c r="I49" s="43">
        <v>1.5</v>
      </c>
      <c r="J49" s="43">
        <v>7</v>
      </c>
      <c r="K49" s="44">
        <v>106</v>
      </c>
      <c r="L49" s="62">
        <v>6.98</v>
      </c>
    </row>
    <row r="50" spans="1:12" x14ac:dyDescent="0.25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  <c r="L50" s="62"/>
    </row>
    <row r="51" spans="1:12" x14ac:dyDescent="0.25">
      <c r="A51" s="25"/>
      <c r="B51" s="18"/>
      <c r="C51" s="8"/>
      <c r="D51" s="19" t="s">
        <v>33</v>
      </c>
      <c r="E51" s="9"/>
      <c r="F51" s="20">
        <v>835</v>
      </c>
      <c r="G51" s="20">
        <f>SUM(G44:G50)</f>
        <v>26.8</v>
      </c>
      <c r="H51" s="20">
        <f>SUM(H44:H50)</f>
        <v>18.399999999999999</v>
      </c>
      <c r="I51" s="20">
        <f>SUM(I44:I50)</f>
        <v>67.5</v>
      </c>
      <c r="J51" s="20">
        <f>SUM(J44:J50)</f>
        <v>536</v>
      </c>
      <c r="K51" s="26"/>
      <c r="L51" s="64">
        <f>SUM(L44:L50)</f>
        <v>112.72</v>
      </c>
    </row>
    <row r="52" spans="1:12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62"/>
    </row>
    <row r="53" spans="1:12" x14ac:dyDescent="0.25">
      <c r="A53" s="24"/>
      <c r="B53" s="16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62"/>
    </row>
    <row r="54" spans="1:12" x14ac:dyDescent="0.25">
      <c r="A54" s="24"/>
      <c r="B54" s="16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62"/>
    </row>
    <row r="55" spans="1:12" x14ac:dyDescent="0.25">
      <c r="A55" s="24"/>
      <c r="B55" s="16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62"/>
    </row>
    <row r="56" spans="1:12" x14ac:dyDescent="0.25">
      <c r="A56" s="24"/>
      <c r="B56" s="16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62"/>
    </row>
    <row r="57" spans="1:12" x14ac:dyDescent="0.25">
      <c r="A57" s="24"/>
      <c r="B57" s="16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62"/>
    </row>
    <row r="58" spans="1:12" x14ac:dyDescent="0.25">
      <c r="A58" s="24"/>
      <c r="B58" s="16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62"/>
    </row>
    <row r="59" spans="1:12" x14ac:dyDescent="0.25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  <c r="L59" s="62"/>
    </row>
    <row r="60" spans="1:12" x14ac:dyDescent="0.25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  <c r="L60" s="62"/>
    </row>
    <row r="61" spans="1:12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>SUM(G52:G60)</f>
        <v>0</v>
      </c>
      <c r="H61" s="20">
        <f>SUM(H52:H60)</f>
        <v>0</v>
      </c>
      <c r="I61" s="20">
        <f>SUM(I52:I60)</f>
        <v>0</v>
      </c>
      <c r="J61" s="20">
        <f>SUM(J52:J60)</f>
        <v>0</v>
      </c>
      <c r="K61" s="26"/>
      <c r="L61" s="64">
        <f>SUM(L52:L60)</f>
        <v>0</v>
      </c>
    </row>
    <row r="62" spans="1:12" ht="15.75" thickBot="1" x14ac:dyDescent="0.3">
      <c r="A62" s="30">
        <f>A44</f>
        <v>1</v>
      </c>
      <c r="B62" s="31">
        <f>B44</f>
        <v>3</v>
      </c>
      <c r="C62" s="73" t="s">
        <v>4</v>
      </c>
      <c r="D62" s="74"/>
      <c r="E62" s="32"/>
      <c r="F62" s="33">
        <f>F51+F61</f>
        <v>835</v>
      </c>
      <c r="G62" s="33">
        <f>G51+G61</f>
        <v>26.8</v>
      </c>
      <c r="H62" s="33">
        <f>H51+H61</f>
        <v>18.399999999999999</v>
      </c>
      <c r="I62" s="33">
        <f>I51+I61</f>
        <v>67.5</v>
      </c>
      <c r="J62" s="33">
        <f>J51+J61</f>
        <v>536</v>
      </c>
      <c r="K62" s="33"/>
      <c r="L62" s="65">
        <f>L51+L61</f>
        <v>112.72</v>
      </c>
    </row>
    <row r="63" spans="1:12" x14ac:dyDescent="0.25">
      <c r="A63" s="21">
        <v>1</v>
      </c>
      <c r="B63" s="22">
        <v>4</v>
      </c>
      <c r="C63" s="23" t="s">
        <v>20</v>
      </c>
      <c r="D63" s="5" t="s">
        <v>21</v>
      </c>
      <c r="E63" s="47" t="s">
        <v>54</v>
      </c>
      <c r="F63" s="49">
        <v>200</v>
      </c>
      <c r="G63" s="49">
        <v>7.5</v>
      </c>
      <c r="H63" s="49">
        <v>6</v>
      </c>
      <c r="I63" s="53">
        <v>38</v>
      </c>
      <c r="J63" s="40">
        <v>194</v>
      </c>
      <c r="K63" s="41">
        <v>291</v>
      </c>
      <c r="L63" s="63">
        <v>22.61</v>
      </c>
    </row>
    <row r="64" spans="1:12" x14ac:dyDescent="0.25">
      <c r="A64" s="24"/>
      <c r="B64" s="16"/>
      <c r="C64" s="11"/>
      <c r="D64" s="6"/>
      <c r="E64" s="42" t="s">
        <v>55</v>
      </c>
      <c r="F64" s="43">
        <v>100</v>
      </c>
      <c r="G64" s="43">
        <v>13</v>
      </c>
      <c r="H64" s="43">
        <v>12</v>
      </c>
      <c r="I64" s="43">
        <v>0</v>
      </c>
      <c r="J64" s="43">
        <v>200</v>
      </c>
      <c r="K64" s="44">
        <v>404</v>
      </c>
      <c r="L64" s="62">
        <v>45.9</v>
      </c>
    </row>
    <row r="65" spans="1:12" x14ac:dyDescent="0.25">
      <c r="A65" s="24"/>
      <c r="B65" s="16"/>
      <c r="C65" s="11"/>
      <c r="D65" s="7" t="s">
        <v>22</v>
      </c>
      <c r="E65" s="47" t="s">
        <v>44</v>
      </c>
      <c r="F65" s="49">
        <v>200</v>
      </c>
      <c r="G65" s="49">
        <v>0</v>
      </c>
      <c r="H65" s="49">
        <v>1</v>
      </c>
      <c r="I65" s="53">
        <v>12</v>
      </c>
      <c r="J65" s="43">
        <v>59</v>
      </c>
      <c r="K65" s="44">
        <v>933</v>
      </c>
      <c r="L65" s="62">
        <v>5.52</v>
      </c>
    </row>
    <row r="66" spans="1:12" x14ac:dyDescent="0.25">
      <c r="A66" s="24"/>
      <c r="B66" s="16"/>
      <c r="C66" s="11"/>
      <c r="D66" s="7" t="s">
        <v>23</v>
      </c>
      <c r="E66" s="47" t="s">
        <v>37</v>
      </c>
      <c r="F66" s="43">
        <v>75</v>
      </c>
      <c r="G66" s="43">
        <v>2.2999999999999998</v>
      </c>
      <c r="H66" s="43">
        <v>0.4</v>
      </c>
      <c r="I66" s="43">
        <v>10</v>
      </c>
      <c r="J66" s="43">
        <v>51</v>
      </c>
      <c r="K66" s="44" t="s">
        <v>66</v>
      </c>
      <c r="L66" s="62">
        <v>2.16</v>
      </c>
    </row>
    <row r="67" spans="1:12" x14ac:dyDescent="0.25">
      <c r="A67" s="24"/>
      <c r="B67" s="16"/>
      <c r="C67" s="11"/>
      <c r="D67" s="7" t="s">
        <v>24</v>
      </c>
      <c r="E67" s="47" t="s">
        <v>49</v>
      </c>
      <c r="F67" s="49">
        <v>200</v>
      </c>
      <c r="G67" s="49">
        <v>2</v>
      </c>
      <c r="H67" s="49">
        <v>0</v>
      </c>
      <c r="I67" s="53">
        <v>16</v>
      </c>
      <c r="J67" s="43">
        <v>86</v>
      </c>
      <c r="K67" s="44" t="s">
        <v>66</v>
      </c>
      <c r="L67" s="62">
        <v>40.799999999999997</v>
      </c>
    </row>
    <row r="68" spans="1:12" x14ac:dyDescent="0.25">
      <c r="A68" s="24"/>
      <c r="B68" s="16"/>
      <c r="C68" s="11"/>
      <c r="D68" s="6"/>
      <c r="E68" s="42" t="s">
        <v>56</v>
      </c>
      <c r="F68" s="43">
        <v>10</v>
      </c>
      <c r="G68" s="43">
        <v>1</v>
      </c>
      <c r="H68" s="43">
        <v>0</v>
      </c>
      <c r="I68" s="43">
        <v>4</v>
      </c>
      <c r="J68" s="43">
        <v>24</v>
      </c>
      <c r="K68" s="44">
        <v>106</v>
      </c>
      <c r="L68" s="62">
        <v>8.52</v>
      </c>
    </row>
    <row r="69" spans="1:12" x14ac:dyDescent="0.25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  <c r="L69" s="62"/>
    </row>
    <row r="70" spans="1:12" x14ac:dyDescent="0.25">
      <c r="A70" s="25"/>
      <c r="B70" s="18"/>
      <c r="C70" s="8"/>
      <c r="D70" s="19" t="s">
        <v>33</v>
      </c>
      <c r="E70" s="9"/>
      <c r="F70" s="20">
        <f>SUM(F63:F69)</f>
        <v>785</v>
      </c>
      <c r="G70" s="20">
        <f>SUM(G63:G69)</f>
        <v>25.8</v>
      </c>
      <c r="H70" s="20">
        <f>SUM(H63:H69)</f>
        <v>19.399999999999999</v>
      </c>
      <c r="I70" s="20">
        <f>SUM(I63:I69)</f>
        <v>80</v>
      </c>
      <c r="J70" s="20">
        <f>SUM(J63:J69)</f>
        <v>614</v>
      </c>
      <c r="K70" s="26"/>
      <c r="L70" s="64">
        <f>SUM(L63:L69)</f>
        <v>125.50999999999998</v>
      </c>
    </row>
    <row r="71" spans="1:12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62"/>
    </row>
    <row r="72" spans="1:12" x14ac:dyDescent="0.25">
      <c r="A72" s="24"/>
      <c r="B72" s="16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62"/>
    </row>
    <row r="73" spans="1:12" x14ac:dyDescent="0.25">
      <c r="A73" s="24"/>
      <c r="B73" s="16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62"/>
    </row>
    <row r="74" spans="1:12" x14ac:dyDescent="0.25">
      <c r="A74" s="24"/>
      <c r="B74" s="16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62"/>
    </row>
    <row r="75" spans="1:12" x14ac:dyDescent="0.25">
      <c r="A75" s="24"/>
      <c r="B75" s="16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62"/>
    </row>
    <row r="76" spans="1:12" x14ac:dyDescent="0.25">
      <c r="A76" s="24"/>
      <c r="B76" s="16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62"/>
    </row>
    <row r="77" spans="1:12" x14ac:dyDescent="0.25">
      <c r="A77" s="24"/>
      <c r="B77" s="16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62"/>
    </row>
    <row r="78" spans="1:12" x14ac:dyDescent="0.25">
      <c r="A78" s="24"/>
      <c r="B78" s="16"/>
      <c r="C78" s="11"/>
      <c r="D78" s="6"/>
      <c r="E78" s="42"/>
      <c r="F78" s="43"/>
      <c r="G78" s="43"/>
      <c r="H78" s="43"/>
      <c r="I78" s="43"/>
      <c r="J78" s="43"/>
      <c r="K78" s="44"/>
      <c r="L78" s="62"/>
    </row>
    <row r="79" spans="1:12" x14ac:dyDescent="0.25">
      <c r="A79" s="24"/>
      <c r="B79" s="16"/>
      <c r="C79" s="11"/>
      <c r="D79" s="6"/>
      <c r="E79" s="42"/>
      <c r="F79" s="43"/>
      <c r="G79" s="43"/>
      <c r="H79" s="43"/>
      <c r="I79" s="43"/>
      <c r="J79" s="43"/>
      <c r="K79" s="44"/>
      <c r="L79" s="62"/>
    </row>
    <row r="80" spans="1:12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>SUM(G71:G79)</f>
        <v>0</v>
      </c>
      <c r="H80" s="20">
        <f>SUM(H71:H79)</f>
        <v>0</v>
      </c>
      <c r="I80" s="20">
        <f>SUM(I71:I79)</f>
        <v>0</v>
      </c>
      <c r="J80" s="20">
        <f>SUM(J71:J79)</f>
        <v>0</v>
      </c>
      <c r="K80" s="26"/>
      <c r="L80" s="64">
        <f>SUM(L71:L79)</f>
        <v>0</v>
      </c>
    </row>
    <row r="81" spans="1:12" ht="15.75" thickBot="1" x14ac:dyDescent="0.3">
      <c r="A81" s="30">
        <f>A63</f>
        <v>1</v>
      </c>
      <c r="B81" s="31">
        <f>B63</f>
        <v>4</v>
      </c>
      <c r="C81" s="73" t="s">
        <v>4</v>
      </c>
      <c r="D81" s="74"/>
      <c r="E81" s="32"/>
      <c r="F81" s="33">
        <f>F70+F80</f>
        <v>785</v>
      </c>
      <c r="G81" s="33">
        <f>G70+G80</f>
        <v>25.8</v>
      </c>
      <c r="H81" s="33">
        <f>H70+H80</f>
        <v>19.399999999999999</v>
      </c>
      <c r="I81" s="33">
        <f>I70+I80</f>
        <v>80</v>
      </c>
      <c r="J81" s="33">
        <f>J70+J80</f>
        <v>614</v>
      </c>
      <c r="K81" s="33"/>
      <c r="L81" s="65">
        <f>L70+L80</f>
        <v>125.50999999999998</v>
      </c>
    </row>
    <row r="82" spans="1:12" x14ac:dyDescent="0.25">
      <c r="A82" s="21">
        <v>1</v>
      </c>
      <c r="B82" s="22">
        <v>5</v>
      </c>
      <c r="C82" s="23" t="s">
        <v>20</v>
      </c>
      <c r="D82" s="5" t="s">
        <v>21</v>
      </c>
      <c r="E82" s="47" t="s">
        <v>57</v>
      </c>
      <c r="F82" s="6">
        <v>200</v>
      </c>
      <c r="G82" s="6">
        <v>4</v>
      </c>
      <c r="H82" s="6">
        <v>8</v>
      </c>
      <c r="I82" s="69">
        <v>24</v>
      </c>
      <c r="J82" s="40">
        <v>184</v>
      </c>
      <c r="K82" s="41">
        <v>429</v>
      </c>
      <c r="L82" s="63">
        <v>20.18</v>
      </c>
    </row>
    <row r="83" spans="1:12" x14ac:dyDescent="0.25">
      <c r="A83" s="24"/>
      <c r="B83" s="16"/>
      <c r="C83" s="11"/>
      <c r="D83" s="6"/>
      <c r="E83" s="42" t="s">
        <v>71</v>
      </c>
      <c r="F83" s="43">
        <v>90</v>
      </c>
      <c r="G83" s="43">
        <v>13</v>
      </c>
      <c r="H83" s="43">
        <v>13</v>
      </c>
      <c r="I83" s="43">
        <v>7</v>
      </c>
      <c r="J83" s="43">
        <v>20</v>
      </c>
      <c r="K83" s="44">
        <v>390</v>
      </c>
      <c r="L83" s="62">
        <v>38.799999999999997</v>
      </c>
    </row>
    <row r="84" spans="1:12" x14ac:dyDescent="0.25">
      <c r="A84" s="24"/>
      <c r="B84" s="16"/>
      <c r="C84" s="11"/>
      <c r="D84" s="7" t="s">
        <v>22</v>
      </c>
      <c r="E84" s="7" t="s">
        <v>72</v>
      </c>
      <c r="F84" s="7">
        <v>30</v>
      </c>
      <c r="G84" s="71"/>
      <c r="H84" s="7">
        <v>2.2599999999999998</v>
      </c>
      <c r="I84" s="7">
        <v>6.63</v>
      </c>
      <c r="J84" s="7">
        <v>50.75</v>
      </c>
      <c r="K84">
        <v>327</v>
      </c>
      <c r="L84" s="7"/>
    </row>
    <row r="85" spans="1:12" x14ac:dyDescent="0.25">
      <c r="A85" s="24"/>
      <c r="B85" s="16"/>
      <c r="C85" s="11"/>
      <c r="D85" s="7" t="s">
        <v>23</v>
      </c>
      <c r="E85" s="47" t="s">
        <v>58</v>
      </c>
      <c r="F85" s="6">
        <v>200</v>
      </c>
      <c r="G85" s="6">
        <v>0</v>
      </c>
      <c r="H85" s="6">
        <v>0</v>
      </c>
      <c r="I85" s="69">
        <v>15</v>
      </c>
      <c r="J85" s="43">
        <v>61</v>
      </c>
      <c r="K85" s="44">
        <v>494</v>
      </c>
      <c r="L85" s="62">
        <v>3.3</v>
      </c>
    </row>
    <row r="86" spans="1:12" x14ac:dyDescent="0.25">
      <c r="A86" s="24"/>
      <c r="B86" s="16"/>
      <c r="C86" s="11"/>
      <c r="D86" s="7" t="s">
        <v>24</v>
      </c>
      <c r="E86" s="47" t="s">
        <v>37</v>
      </c>
      <c r="F86" s="43">
        <v>75</v>
      </c>
      <c r="G86" s="43">
        <v>2.2999999999999998</v>
      </c>
      <c r="H86" s="43">
        <v>0.4</v>
      </c>
      <c r="I86" s="43">
        <v>10</v>
      </c>
      <c r="J86" s="43">
        <v>51</v>
      </c>
      <c r="K86" s="44" t="s">
        <v>66</v>
      </c>
      <c r="L86" s="62">
        <v>2.16</v>
      </c>
    </row>
    <row r="87" spans="1:12" x14ac:dyDescent="0.25">
      <c r="A87" s="24"/>
      <c r="B87" s="16"/>
      <c r="C87" s="11"/>
      <c r="D87" s="6"/>
      <c r="E87" s="57" t="s">
        <v>38</v>
      </c>
      <c r="F87" s="70">
        <v>150</v>
      </c>
      <c r="G87" s="43">
        <v>0</v>
      </c>
      <c r="H87" s="43">
        <v>0</v>
      </c>
      <c r="I87" s="43">
        <v>15</v>
      </c>
      <c r="J87" s="43">
        <v>70.5</v>
      </c>
      <c r="K87" s="44">
        <v>106</v>
      </c>
      <c r="L87" s="62">
        <v>20</v>
      </c>
    </row>
    <row r="88" spans="1:12" x14ac:dyDescent="0.25">
      <c r="A88" s="24"/>
      <c r="B88" s="16"/>
      <c r="C88" s="11"/>
      <c r="D88" s="6"/>
      <c r="E88" s="42" t="s">
        <v>53</v>
      </c>
      <c r="F88" s="43">
        <v>50</v>
      </c>
      <c r="G88" s="43">
        <v>0.5</v>
      </c>
      <c r="H88" s="43">
        <v>0</v>
      </c>
      <c r="I88" s="43">
        <v>1.5</v>
      </c>
      <c r="J88" s="43">
        <v>7</v>
      </c>
      <c r="K88" s="44">
        <v>106</v>
      </c>
      <c r="L88" s="62">
        <v>6.98</v>
      </c>
    </row>
    <row r="89" spans="1:12" x14ac:dyDescent="0.25">
      <c r="A89" s="25"/>
      <c r="B89" s="18"/>
      <c r="C89" s="8"/>
      <c r="D89" s="19" t="s">
        <v>33</v>
      </c>
      <c r="E89" s="9"/>
      <c r="F89" s="43"/>
      <c r="G89" s="43"/>
      <c r="H89" s="43"/>
      <c r="I89" s="43"/>
      <c r="J89" s="43"/>
      <c r="K89" s="26"/>
      <c r="L89" s="62"/>
    </row>
    <row r="90" spans="1:12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2"/>
      <c r="F90" s="20">
        <f>SUM(F82:F89)</f>
        <v>795</v>
      </c>
      <c r="G90" s="20">
        <f>SUM(G82:G89)</f>
        <v>19.8</v>
      </c>
      <c r="H90" s="20">
        <f>SUM(H82:H89)</f>
        <v>23.659999999999997</v>
      </c>
      <c r="I90" s="20">
        <f>SUM(I82:I89)</f>
        <v>79.13</v>
      </c>
      <c r="J90" s="20">
        <f>SUM(J82:J89)</f>
        <v>444.25</v>
      </c>
      <c r="K90" s="44"/>
      <c r="L90" s="64">
        <f>SUM(L82:L89)</f>
        <v>91.42</v>
      </c>
    </row>
    <row r="91" spans="1:12" x14ac:dyDescent="0.25">
      <c r="A91" s="24"/>
      <c r="B91" s="16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62"/>
    </row>
    <row r="92" spans="1:12" x14ac:dyDescent="0.25">
      <c r="A92" s="24"/>
      <c r="B92" s="16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62"/>
    </row>
    <row r="93" spans="1:12" x14ac:dyDescent="0.25">
      <c r="A93" s="24"/>
      <c r="B93" s="16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62"/>
    </row>
    <row r="94" spans="1:12" x14ac:dyDescent="0.25">
      <c r="A94" s="24"/>
      <c r="B94" s="16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62"/>
    </row>
    <row r="95" spans="1:12" x14ac:dyDescent="0.25">
      <c r="A95" s="24"/>
      <c r="B95" s="16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62"/>
    </row>
    <row r="96" spans="1:12" x14ac:dyDescent="0.25">
      <c r="A96" s="24"/>
      <c r="B96" s="16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62"/>
    </row>
    <row r="97" spans="1:12" x14ac:dyDescent="0.25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  <c r="L97" s="62"/>
    </row>
    <row r="98" spans="1:12" x14ac:dyDescent="0.25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  <c r="L98" s="62"/>
    </row>
    <row r="99" spans="1:12" x14ac:dyDescent="0.25">
      <c r="A99" s="25"/>
      <c r="B99" s="18"/>
      <c r="C99" s="8"/>
      <c r="D99" s="19" t="s">
        <v>33</v>
      </c>
      <c r="E99" s="12"/>
      <c r="F99" s="20">
        <f>SUM(F90:F98)</f>
        <v>795</v>
      </c>
      <c r="G99" s="20">
        <f>SUM(G90:G98)</f>
        <v>19.8</v>
      </c>
      <c r="H99" s="20">
        <f>SUM(H90:H98)</f>
        <v>23.659999999999997</v>
      </c>
      <c r="I99" s="20">
        <f>SUM(I90:I98)</f>
        <v>79.13</v>
      </c>
      <c r="J99" s="20">
        <f>SUM(J90:J98)</f>
        <v>444.25</v>
      </c>
      <c r="K99" s="26"/>
      <c r="L99" s="64">
        <f>SUM(L90:L98)</f>
        <v>91.42</v>
      </c>
    </row>
    <row r="100" spans="1:12" ht="15.75" thickBot="1" x14ac:dyDescent="0.3">
      <c r="A100" s="30">
        <f>A82</f>
        <v>1</v>
      </c>
      <c r="B100" s="31">
        <f>B82</f>
        <v>5</v>
      </c>
      <c r="C100" s="73" t="s">
        <v>4</v>
      </c>
      <c r="D100" s="74"/>
      <c r="E100" s="32"/>
      <c r="F100" s="33">
        <f>F89+F99</f>
        <v>795</v>
      </c>
      <c r="G100" s="33">
        <f>G89+G99</f>
        <v>19.8</v>
      </c>
      <c r="H100" s="33">
        <f>H89+H99</f>
        <v>23.659999999999997</v>
      </c>
      <c r="I100" s="33">
        <f>I89+I99</f>
        <v>79.13</v>
      </c>
      <c r="J100" s="33">
        <f>J89+J99</f>
        <v>444.25</v>
      </c>
      <c r="K100" s="33"/>
      <c r="L100" s="65">
        <f>L89+L99</f>
        <v>91.42</v>
      </c>
    </row>
    <row r="101" spans="1:12" ht="30" x14ac:dyDescent="0.25">
      <c r="A101" s="21">
        <v>2</v>
      </c>
      <c r="B101" s="22">
        <v>1</v>
      </c>
      <c r="C101" s="23" t="s">
        <v>20</v>
      </c>
      <c r="D101" s="5" t="s">
        <v>21</v>
      </c>
      <c r="E101" s="48" t="s">
        <v>43</v>
      </c>
      <c r="F101" s="51">
        <v>200</v>
      </c>
      <c r="G101" s="51">
        <v>7.5</v>
      </c>
      <c r="H101" s="51">
        <v>7.5</v>
      </c>
      <c r="I101" s="58">
        <v>22.5</v>
      </c>
      <c r="J101" s="40">
        <v>182.5</v>
      </c>
      <c r="K101" s="41">
        <v>268</v>
      </c>
      <c r="L101" s="63">
        <v>50.23</v>
      </c>
    </row>
    <row r="102" spans="1:12" x14ac:dyDescent="0.25">
      <c r="A102" s="24"/>
      <c r="B102" s="16"/>
      <c r="C102" s="11"/>
      <c r="D102" s="6"/>
      <c r="E102" s="42"/>
      <c r="F102" s="43"/>
      <c r="G102" s="43"/>
      <c r="H102" s="43"/>
      <c r="I102" s="43"/>
      <c r="J102" s="43"/>
      <c r="K102" s="44"/>
      <c r="L102" s="62"/>
    </row>
    <row r="103" spans="1:12" x14ac:dyDescent="0.25">
      <c r="A103" s="24"/>
      <c r="B103" s="16"/>
      <c r="C103" s="11"/>
      <c r="D103" s="7" t="s">
        <v>22</v>
      </c>
      <c r="E103" s="47" t="s">
        <v>59</v>
      </c>
      <c r="F103" s="49">
        <v>200</v>
      </c>
      <c r="G103" s="49">
        <v>0</v>
      </c>
      <c r="H103" s="49">
        <v>0</v>
      </c>
      <c r="I103" s="53">
        <v>14</v>
      </c>
      <c r="J103" s="43">
        <v>57</v>
      </c>
      <c r="K103" s="44">
        <v>933</v>
      </c>
      <c r="L103" s="62">
        <v>2.62</v>
      </c>
    </row>
    <row r="104" spans="1:12" ht="15.75" thickBot="1" x14ac:dyDescent="0.3">
      <c r="A104" s="24"/>
      <c r="B104" s="16"/>
      <c r="C104" s="11"/>
      <c r="D104" s="7" t="s">
        <v>23</v>
      </c>
      <c r="E104" s="47" t="s">
        <v>37</v>
      </c>
      <c r="F104" s="43">
        <v>75</v>
      </c>
      <c r="G104" s="43">
        <v>2.2999999999999998</v>
      </c>
      <c r="H104" s="43">
        <v>0.4</v>
      </c>
      <c r="I104" s="43">
        <v>10</v>
      </c>
      <c r="J104" s="43">
        <v>51</v>
      </c>
      <c r="K104" s="44" t="s">
        <v>66</v>
      </c>
      <c r="L104" s="62">
        <v>2.16</v>
      </c>
    </row>
    <row r="105" spans="1:12" x14ac:dyDescent="0.25">
      <c r="A105" s="24"/>
      <c r="B105" s="16"/>
      <c r="C105" s="11"/>
      <c r="D105" s="7" t="s">
        <v>24</v>
      </c>
      <c r="E105" s="48" t="s">
        <v>49</v>
      </c>
      <c r="F105" s="51">
        <v>200</v>
      </c>
      <c r="G105" s="43">
        <v>2</v>
      </c>
      <c r="H105" s="43">
        <v>0</v>
      </c>
      <c r="I105" s="43">
        <v>16</v>
      </c>
      <c r="J105" s="43">
        <v>86</v>
      </c>
      <c r="K105" s="44" t="s">
        <v>66</v>
      </c>
      <c r="L105" s="62">
        <v>40.799999999999997</v>
      </c>
    </row>
    <row r="106" spans="1:12" x14ac:dyDescent="0.25">
      <c r="A106" s="24"/>
      <c r="B106" s="16"/>
      <c r="C106" s="11"/>
      <c r="D106" s="6"/>
      <c r="E106" s="42"/>
      <c r="F106" s="43"/>
      <c r="G106" s="43"/>
      <c r="H106" s="43"/>
      <c r="I106" s="43"/>
      <c r="J106" s="43"/>
      <c r="K106" s="44"/>
      <c r="L106" s="62"/>
    </row>
    <row r="107" spans="1:12" x14ac:dyDescent="0.25">
      <c r="A107" s="24"/>
      <c r="B107" s="16"/>
      <c r="C107" s="11"/>
      <c r="D107" s="6"/>
      <c r="E107" s="42"/>
      <c r="F107" s="43"/>
      <c r="G107" s="43"/>
      <c r="H107" s="43"/>
      <c r="I107" s="43"/>
      <c r="J107" s="43"/>
      <c r="K107" s="44"/>
      <c r="L107" s="62"/>
    </row>
    <row r="108" spans="1:12" x14ac:dyDescent="0.25">
      <c r="A108" s="25"/>
      <c r="B108" s="18"/>
      <c r="C108" s="8"/>
      <c r="D108" s="19" t="s">
        <v>33</v>
      </c>
      <c r="E108" s="9"/>
      <c r="F108" s="20">
        <f>SUM(F101:F107)</f>
        <v>675</v>
      </c>
      <c r="G108" s="20">
        <f>SUM(G101:G107)</f>
        <v>11.8</v>
      </c>
      <c r="H108" s="20">
        <f>SUM(H101:H107)</f>
        <v>7.9</v>
      </c>
      <c r="I108" s="20">
        <f>SUM(I101:I107)</f>
        <v>62.5</v>
      </c>
      <c r="J108" s="20">
        <f>SUM(J101:J107)</f>
        <v>376.5</v>
      </c>
      <c r="K108" s="26"/>
      <c r="L108" s="64">
        <f>SUM(L101:L107)</f>
        <v>95.809999999999988</v>
      </c>
    </row>
    <row r="109" spans="1:12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62"/>
    </row>
    <row r="110" spans="1:12" x14ac:dyDescent="0.25">
      <c r="A110" s="24"/>
      <c r="B110" s="16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62"/>
    </row>
    <row r="111" spans="1:12" x14ac:dyDescent="0.25">
      <c r="A111" s="24"/>
      <c r="B111" s="16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62"/>
    </row>
    <row r="112" spans="1:12" x14ac:dyDescent="0.25">
      <c r="A112" s="24"/>
      <c r="B112" s="16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62"/>
    </row>
    <row r="113" spans="1:12" x14ac:dyDescent="0.25">
      <c r="A113" s="24"/>
      <c r="B113" s="16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62"/>
    </row>
    <row r="114" spans="1:12" x14ac:dyDescent="0.25">
      <c r="A114" s="24"/>
      <c r="B114" s="16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62"/>
    </row>
    <row r="115" spans="1:12" x14ac:dyDescent="0.25">
      <c r="A115" s="24"/>
      <c r="B115" s="16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62"/>
    </row>
    <row r="116" spans="1:12" x14ac:dyDescent="0.25">
      <c r="A116" s="24"/>
      <c r="B116" s="16"/>
      <c r="C116" s="11"/>
      <c r="D116" s="6"/>
      <c r="E116" s="42"/>
      <c r="F116" s="43"/>
      <c r="G116" s="43"/>
      <c r="H116" s="43"/>
      <c r="I116" s="43"/>
      <c r="J116" s="43"/>
      <c r="K116" s="44"/>
      <c r="L116" s="62"/>
    </row>
    <row r="117" spans="1:12" x14ac:dyDescent="0.25">
      <c r="A117" s="24"/>
      <c r="B117" s="16"/>
      <c r="C117" s="11"/>
      <c r="D117" s="6"/>
      <c r="E117" s="42"/>
      <c r="F117" s="43"/>
      <c r="G117" s="43"/>
      <c r="H117" s="43"/>
      <c r="I117" s="43"/>
      <c r="J117" s="43"/>
      <c r="K117" s="44"/>
      <c r="L117" s="62"/>
    </row>
    <row r="118" spans="1:12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>SUM(G109:G117)</f>
        <v>0</v>
      </c>
      <c r="H118" s="20">
        <f>SUM(H109:H117)</f>
        <v>0</v>
      </c>
      <c r="I118" s="20">
        <f>SUM(I109:I117)</f>
        <v>0</v>
      </c>
      <c r="J118" s="20">
        <f>SUM(J109:J117)</f>
        <v>0</v>
      </c>
      <c r="K118" s="26"/>
      <c r="L118" s="64">
        <f>SUM(L109:L117)</f>
        <v>0</v>
      </c>
    </row>
    <row r="119" spans="1:12" ht="15.75" thickBot="1" x14ac:dyDescent="0.3">
      <c r="A119" s="30">
        <f>A101</f>
        <v>2</v>
      </c>
      <c r="B119" s="31">
        <f>B101</f>
        <v>1</v>
      </c>
      <c r="C119" s="73" t="s">
        <v>4</v>
      </c>
      <c r="D119" s="74"/>
      <c r="E119" s="32"/>
      <c r="F119" s="33">
        <f>F108+F118</f>
        <v>675</v>
      </c>
      <c r="G119" s="33">
        <f>G108+G118</f>
        <v>11.8</v>
      </c>
      <c r="H119" s="33">
        <f>H108+H118</f>
        <v>7.9</v>
      </c>
      <c r="I119" s="33">
        <f>I108+I118</f>
        <v>62.5</v>
      </c>
      <c r="J119" s="33">
        <f>J108+J118</f>
        <v>376.5</v>
      </c>
      <c r="K119" s="33"/>
      <c r="L119" s="65">
        <f>L108+L118</f>
        <v>95.809999999999988</v>
      </c>
    </row>
    <row r="120" spans="1:12" x14ac:dyDescent="0.25">
      <c r="A120" s="15">
        <v>2</v>
      </c>
      <c r="B120" s="16">
        <v>2</v>
      </c>
      <c r="C120" s="23" t="s">
        <v>20</v>
      </c>
      <c r="D120" s="5" t="s">
        <v>21</v>
      </c>
      <c r="E120" s="47" t="s">
        <v>60</v>
      </c>
      <c r="F120" s="49" t="s">
        <v>73</v>
      </c>
      <c r="G120" s="49">
        <v>11</v>
      </c>
      <c r="H120" s="49">
        <v>9</v>
      </c>
      <c r="I120" s="53">
        <v>38</v>
      </c>
      <c r="J120" s="40">
        <v>278</v>
      </c>
      <c r="K120" s="41">
        <v>291</v>
      </c>
      <c r="L120" s="63">
        <v>33.9</v>
      </c>
    </row>
    <row r="121" spans="1:12" x14ac:dyDescent="0.25">
      <c r="A121" s="15"/>
      <c r="B121" s="16"/>
      <c r="C121" s="11"/>
      <c r="D121" s="6"/>
      <c r="E121" s="42" t="s">
        <v>51</v>
      </c>
      <c r="F121" s="43">
        <v>100</v>
      </c>
      <c r="G121" s="43">
        <v>11</v>
      </c>
      <c r="H121" s="43">
        <v>8</v>
      </c>
      <c r="I121" s="43">
        <v>7</v>
      </c>
      <c r="J121" s="43">
        <v>132</v>
      </c>
      <c r="K121" s="44">
        <v>404</v>
      </c>
      <c r="L121" s="62">
        <v>35.369999999999997</v>
      </c>
    </row>
    <row r="122" spans="1:12" x14ac:dyDescent="0.25">
      <c r="A122" s="15"/>
      <c r="B122" s="16"/>
      <c r="C122" s="11"/>
      <c r="D122" s="7" t="s">
        <v>22</v>
      </c>
      <c r="E122" s="47" t="s">
        <v>40</v>
      </c>
      <c r="F122" s="49">
        <v>200</v>
      </c>
      <c r="G122" s="49">
        <v>4</v>
      </c>
      <c r="H122" s="49">
        <v>3</v>
      </c>
      <c r="I122" s="53">
        <v>11</v>
      </c>
      <c r="J122" s="43">
        <v>86</v>
      </c>
      <c r="K122" s="44">
        <v>501</v>
      </c>
      <c r="L122" s="62">
        <v>15.07</v>
      </c>
    </row>
    <row r="123" spans="1:12" x14ac:dyDescent="0.25">
      <c r="A123" s="15"/>
      <c r="B123" s="16"/>
      <c r="C123" s="11"/>
      <c r="D123" s="7" t="s">
        <v>23</v>
      </c>
      <c r="E123" s="47" t="s">
        <v>37</v>
      </c>
      <c r="F123" s="43">
        <v>75</v>
      </c>
      <c r="G123" s="43">
        <v>2.2999999999999998</v>
      </c>
      <c r="H123" s="43">
        <v>0.4</v>
      </c>
      <c r="I123" s="43">
        <v>10</v>
      </c>
      <c r="J123" s="43">
        <v>51</v>
      </c>
      <c r="K123" s="44" t="s">
        <v>66</v>
      </c>
      <c r="L123" s="62">
        <v>2.16</v>
      </c>
    </row>
    <row r="124" spans="1:12" x14ac:dyDescent="0.25">
      <c r="A124" s="15"/>
      <c r="B124" s="16"/>
      <c r="C124" s="11"/>
      <c r="D124" s="7" t="s">
        <v>24</v>
      </c>
      <c r="E124" s="57" t="s">
        <v>38</v>
      </c>
      <c r="F124" s="59">
        <v>150</v>
      </c>
      <c r="G124" s="43">
        <v>0</v>
      </c>
      <c r="H124" s="43">
        <v>0</v>
      </c>
      <c r="I124" s="43">
        <v>15</v>
      </c>
      <c r="J124" s="43">
        <v>70.5</v>
      </c>
      <c r="K124" s="44" t="s">
        <v>66</v>
      </c>
      <c r="L124" s="62">
        <v>20</v>
      </c>
    </row>
    <row r="125" spans="1:12" x14ac:dyDescent="0.25">
      <c r="A125" s="15"/>
      <c r="B125" s="16"/>
      <c r="C125" s="11"/>
      <c r="D125" s="6"/>
      <c r="E125" s="42" t="s">
        <v>53</v>
      </c>
      <c r="F125" s="43">
        <v>50</v>
      </c>
      <c r="G125" s="43">
        <v>0.5</v>
      </c>
      <c r="H125" s="43">
        <v>0</v>
      </c>
      <c r="I125" s="43">
        <v>1.5</v>
      </c>
      <c r="J125" s="43">
        <v>7</v>
      </c>
      <c r="K125" s="44">
        <v>106</v>
      </c>
      <c r="L125" s="62">
        <v>6.98</v>
      </c>
    </row>
    <row r="126" spans="1:12" x14ac:dyDescent="0.25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  <c r="L126" s="62"/>
    </row>
    <row r="127" spans="1:12" x14ac:dyDescent="0.25">
      <c r="A127" s="17"/>
      <c r="B127" s="18"/>
      <c r="C127" s="8"/>
      <c r="D127" s="19" t="s">
        <v>33</v>
      </c>
      <c r="E127" s="9"/>
      <c r="F127" s="20">
        <v>795</v>
      </c>
      <c r="G127" s="20">
        <f>SUM(G120:G126)</f>
        <v>28.8</v>
      </c>
      <c r="H127" s="20">
        <f>SUM(H120:H126)</f>
        <v>20.399999999999999</v>
      </c>
      <c r="I127" s="20">
        <f>SUM(I120:I126)</f>
        <v>82.5</v>
      </c>
      <c r="J127" s="20">
        <f>SUM(J120:J126)</f>
        <v>624.5</v>
      </c>
      <c r="K127" s="26"/>
      <c r="L127" s="64">
        <f>SUM(L120:L126)</f>
        <v>113.48</v>
      </c>
    </row>
    <row r="128" spans="1:12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62"/>
    </row>
    <row r="129" spans="1:12" x14ac:dyDescent="0.25">
      <c r="A129" s="15"/>
      <c r="B129" s="16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62"/>
    </row>
    <row r="130" spans="1:12" x14ac:dyDescent="0.25">
      <c r="A130" s="15"/>
      <c r="B130" s="16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62"/>
    </row>
    <row r="131" spans="1:12" x14ac:dyDescent="0.25">
      <c r="A131" s="15"/>
      <c r="B131" s="16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62"/>
    </row>
    <row r="132" spans="1:12" x14ac:dyDescent="0.25">
      <c r="A132" s="15"/>
      <c r="B132" s="16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62"/>
    </row>
    <row r="133" spans="1:12" x14ac:dyDescent="0.25">
      <c r="A133" s="15"/>
      <c r="B133" s="16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62"/>
    </row>
    <row r="134" spans="1:12" x14ac:dyDescent="0.25">
      <c r="A134" s="15"/>
      <c r="B134" s="16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62"/>
    </row>
    <row r="135" spans="1:12" x14ac:dyDescent="0.25">
      <c r="A135" s="15"/>
      <c r="B135" s="16"/>
      <c r="C135" s="11"/>
      <c r="D135" s="6"/>
      <c r="E135" s="42"/>
      <c r="F135" s="43"/>
      <c r="G135" s="43"/>
      <c r="H135" s="43"/>
      <c r="I135" s="43"/>
      <c r="J135" s="43"/>
      <c r="K135" s="44"/>
      <c r="L135" s="62"/>
    </row>
    <row r="136" spans="1:12" x14ac:dyDescent="0.25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  <c r="L136" s="62"/>
    </row>
    <row r="137" spans="1:12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>SUM(G128:G136)</f>
        <v>0</v>
      </c>
      <c r="H137" s="20">
        <f>SUM(H128:H136)</f>
        <v>0</v>
      </c>
      <c r="I137" s="20">
        <f>SUM(I128:I136)</f>
        <v>0</v>
      </c>
      <c r="J137" s="20">
        <f>SUM(J128:J136)</f>
        <v>0</v>
      </c>
      <c r="K137" s="26"/>
      <c r="L137" s="64">
        <f>SUM(L128:L136)</f>
        <v>0</v>
      </c>
    </row>
    <row r="138" spans="1:12" ht="15.75" thickBot="1" x14ac:dyDescent="0.3">
      <c r="A138" s="34">
        <f>A120</f>
        <v>2</v>
      </c>
      <c r="B138" s="34">
        <f>B120</f>
        <v>2</v>
      </c>
      <c r="C138" s="73" t="s">
        <v>4</v>
      </c>
      <c r="D138" s="74"/>
      <c r="E138" s="32"/>
      <c r="F138" s="33">
        <f>F127+F137</f>
        <v>795</v>
      </c>
      <c r="G138" s="33">
        <f>G127+G137</f>
        <v>28.8</v>
      </c>
      <c r="H138" s="33">
        <f>H127+H137</f>
        <v>20.399999999999999</v>
      </c>
      <c r="I138" s="33">
        <f>I127+I137</f>
        <v>82.5</v>
      </c>
      <c r="J138" s="33">
        <f>J127+J137</f>
        <v>624.5</v>
      </c>
      <c r="K138" s="33"/>
      <c r="L138" s="65">
        <f>L127+L137</f>
        <v>113.48</v>
      </c>
    </row>
    <row r="139" spans="1:12" ht="30" x14ac:dyDescent="0.25">
      <c r="A139" s="21">
        <v>2</v>
      </c>
      <c r="B139" s="22">
        <v>3</v>
      </c>
      <c r="C139" s="23" t="s">
        <v>20</v>
      </c>
      <c r="D139" s="5" t="s">
        <v>21</v>
      </c>
      <c r="E139" s="47" t="s">
        <v>61</v>
      </c>
      <c r="F139" s="49">
        <v>250</v>
      </c>
      <c r="G139" s="40">
        <v>2.5</v>
      </c>
      <c r="H139" s="40">
        <v>5</v>
      </c>
      <c r="I139" s="40">
        <v>7</v>
      </c>
      <c r="J139" s="40">
        <v>82.5</v>
      </c>
      <c r="K139" s="41">
        <v>142</v>
      </c>
      <c r="L139" s="63">
        <v>35.4</v>
      </c>
    </row>
    <row r="140" spans="1:12" x14ac:dyDescent="0.25">
      <c r="A140" s="24"/>
      <c r="B140" s="16"/>
      <c r="C140" s="11"/>
      <c r="D140" s="6"/>
      <c r="E140" s="42" t="s">
        <v>50</v>
      </c>
      <c r="F140" s="43">
        <v>40</v>
      </c>
      <c r="G140" s="43">
        <v>0</v>
      </c>
      <c r="H140" s="43">
        <v>30</v>
      </c>
      <c r="I140" s="43">
        <v>0</v>
      </c>
      <c r="J140" s="43">
        <v>264</v>
      </c>
      <c r="K140" s="44">
        <v>91</v>
      </c>
      <c r="L140" s="62">
        <v>27.8</v>
      </c>
    </row>
    <row r="141" spans="1:12" x14ac:dyDescent="0.25">
      <c r="A141" s="24"/>
      <c r="B141" s="16"/>
      <c r="C141" s="11"/>
      <c r="D141" s="7" t="s">
        <v>22</v>
      </c>
      <c r="E141" s="57" t="s">
        <v>62</v>
      </c>
      <c r="F141" s="59">
        <v>200</v>
      </c>
      <c r="G141" s="43">
        <v>5</v>
      </c>
      <c r="H141" s="43">
        <v>4</v>
      </c>
      <c r="I141" s="43">
        <v>13</v>
      </c>
      <c r="J141" s="43">
        <v>100</v>
      </c>
      <c r="K141" s="44">
        <v>498</v>
      </c>
      <c r="L141" s="62">
        <v>23.14</v>
      </c>
    </row>
    <row r="142" spans="1:12" x14ac:dyDescent="0.25">
      <c r="A142" s="24"/>
      <c r="B142" s="16"/>
      <c r="C142" s="11"/>
      <c r="D142" s="7" t="s">
        <v>23</v>
      </c>
      <c r="E142" s="47" t="s">
        <v>37</v>
      </c>
      <c r="F142" s="43">
        <v>75</v>
      </c>
      <c r="G142" s="43">
        <v>2.2999999999999998</v>
      </c>
      <c r="H142" s="43">
        <v>0.4</v>
      </c>
      <c r="I142" s="43">
        <v>10</v>
      </c>
      <c r="J142" s="43">
        <v>51</v>
      </c>
      <c r="K142" s="44" t="s">
        <v>66</v>
      </c>
      <c r="L142" s="62">
        <v>2.16</v>
      </c>
    </row>
    <row r="143" spans="1:12" x14ac:dyDescent="0.25">
      <c r="A143" s="24"/>
      <c r="B143" s="16"/>
      <c r="C143" s="11"/>
      <c r="D143" s="7" t="s">
        <v>24</v>
      </c>
      <c r="E143" s="42" t="s">
        <v>49</v>
      </c>
      <c r="F143" s="43">
        <v>200</v>
      </c>
      <c r="G143" s="43">
        <v>2</v>
      </c>
      <c r="H143" s="43">
        <v>0</v>
      </c>
      <c r="I143" s="43">
        <v>16</v>
      </c>
      <c r="J143" s="43">
        <v>86</v>
      </c>
      <c r="K143" s="44" t="s">
        <v>66</v>
      </c>
      <c r="L143" s="62">
        <v>40.799999999999997</v>
      </c>
    </row>
    <row r="144" spans="1:12" x14ac:dyDescent="0.25">
      <c r="A144" s="24"/>
      <c r="B144" s="16"/>
      <c r="C144" s="11"/>
      <c r="D144" s="6"/>
      <c r="E144" s="42"/>
      <c r="F144" s="43"/>
      <c r="G144" s="43"/>
      <c r="H144" s="43"/>
      <c r="I144" s="43"/>
      <c r="J144" s="43"/>
      <c r="K144" s="44"/>
      <c r="L144" s="62"/>
    </row>
    <row r="145" spans="1:12" x14ac:dyDescent="0.25">
      <c r="A145" s="24"/>
      <c r="B145" s="16"/>
      <c r="C145" s="11"/>
      <c r="D145" s="6"/>
      <c r="E145" s="42"/>
      <c r="F145" s="43"/>
      <c r="G145" s="43"/>
      <c r="H145" s="43"/>
      <c r="I145" s="43"/>
      <c r="J145" s="43"/>
      <c r="K145" s="44"/>
      <c r="L145" s="62"/>
    </row>
    <row r="146" spans="1:12" x14ac:dyDescent="0.25">
      <c r="A146" s="25"/>
      <c r="B146" s="18"/>
      <c r="C146" s="8"/>
      <c r="D146" s="19" t="s">
        <v>33</v>
      </c>
      <c r="E146" s="9"/>
      <c r="F146" s="20">
        <f>SUM(F139:F145)</f>
        <v>765</v>
      </c>
      <c r="G146" s="20">
        <f>SUM(G139:G145)</f>
        <v>11.8</v>
      </c>
      <c r="H146" s="20">
        <f>SUM(H139:H145)</f>
        <v>39.4</v>
      </c>
      <c r="I146" s="20">
        <f>SUM(I139:I145)</f>
        <v>46</v>
      </c>
      <c r="J146" s="20">
        <f>SUM(J139:J145)</f>
        <v>583.5</v>
      </c>
      <c r="K146" s="26"/>
      <c r="L146" s="64">
        <f>SUM(L139:L145)</f>
        <v>129.30000000000001</v>
      </c>
    </row>
    <row r="147" spans="1:12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62"/>
    </row>
    <row r="148" spans="1:12" x14ac:dyDescent="0.25">
      <c r="A148" s="24"/>
      <c r="B148" s="16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62"/>
    </row>
    <row r="149" spans="1:12" x14ac:dyDescent="0.25">
      <c r="A149" s="24"/>
      <c r="B149" s="16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62"/>
    </row>
    <row r="150" spans="1:12" x14ac:dyDescent="0.25">
      <c r="A150" s="24"/>
      <c r="B150" s="16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62"/>
    </row>
    <row r="151" spans="1:12" x14ac:dyDescent="0.25">
      <c r="A151" s="24"/>
      <c r="B151" s="16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62"/>
    </row>
    <row r="152" spans="1:12" x14ac:dyDescent="0.25">
      <c r="A152" s="24"/>
      <c r="B152" s="16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62"/>
    </row>
    <row r="153" spans="1:12" x14ac:dyDescent="0.25">
      <c r="A153" s="24"/>
      <c r="B153" s="16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62"/>
    </row>
    <row r="154" spans="1:12" x14ac:dyDescent="0.25">
      <c r="A154" s="24"/>
      <c r="B154" s="16"/>
      <c r="C154" s="11"/>
      <c r="D154" s="6"/>
      <c r="E154" s="42"/>
      <c r="F154" s="43"/>
      <c r="G154" s="43"/>
      <c r="H154" s="43"/>
      <c r="I154" s="43"/>
      <c r="J154" s="43"/>
      <c r="K154" s="44"/>
      <c r="L154" s="62"/>
    </row>
    <row r="155" spans="1:12" x14ac:dyDescent="0.25">
      <c r="A155" s="24"/>
      <c r="B155" s="16"/>
      <c r="C155" s="11"/>
      <c r="D155" s="6"/>
      <c r="E155" s="42"/>
      <c r="F155" s="43"/>
      <c r="G155" s="43"/>
      <c r="H155" s="43"/>
      <c r="I155" s="43"/>
      <c r="J155" s="43"/>
      <c r="K155" s="44"/>
      <c r="L155" s="62"/>
    </row>
    <row r="156" spans="1:12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>SUM(G147:G155)</f>
        <v>0</v>
      </c>
      <c r="H156" s="20">
        <f>SUM(H147:H155)</f>
        <v>0</v>
      </c>
      <c r="I156" s="20">
        <f>SUM(I147:I155)</f>
        <v>0</v>
      </c>
      <c r="J156" s="20">
        <f>SUM(J147:J155)</f>
        <v>0</v>
      </c>
      <c r="K156" s="26"/>
      <c r="L156" s="64">
        <f>SUM(L147:L155)</f>
        <v>0</v>
      </c>
    </row>
    <row r="157" spans="1:12" ht="15.75" thickBot="1" x14ac:dyDescent="0.3">
      <c r="A157" s="30">
        <f>A139</f>
        <v>2</v>
      </c>
      <c r="B157" s="31">
        <f>B139</f>
        <v>3</v>
      </c>
      <c r="C157" s="73" t="s">
        <v>4</v>
      </c>
      <c r="D157" s="74"/>
      <c r="E157" s="32"/>
      <c r="F157" s="33">
        <f>F146+F156</f>
        <v>765</v>
      </c>
      <c r="G157" s="33">
        <f>G146+G156</f>
        <v>11.8</v>
      </c>
      <c r="H157" s="33">
        <f>H146+H156</f>
        <v>39.4</v>
      </c>
      <c r="I157" s="33">
        <f>I146+I156</f>
        <v>46</v>
      </c>
      <c r="J157" s="33">
        <f>J146+J156</f>
        <v>583.5</v>
      </c>
      <c r="K157" s="33"/>
      <c r="L157" s="65">
        <f>L146+L156</f>
        <v>129.30000000000001</v>
      </c>
    </row>
    <row r="158" spans="1:12" x14ac:dyDescent="0.25">
      <c r="A158" s="21">
        <v>2</v>
      </c>
      <c r="B158" s="22">
        <v>4</v>
      </c>
      <c r="C158" s="23" t="s">
        <v>20</v>
      </c>
      <c r="D158" s="5" t="s">
        <v>21</v>
      </c>
      <c r="E158" s="48" t="s">
        <v>57</v>
      </c>
      <c r="F158" s="51">
        <v>200</v>
      </c>
      <c r="G158" s="40">
        <v>4</v>
      </c>
      <c r="H158" s="40">
        <v>8</v>
      </c>
      <c r="I158" s="40">
        <v>24</v>
      </c>
      <c r="J158" s="40">
        <v>184</v>
      </c>
      <c r="K158" s="41">
        <v>54</v>
      </c>
      <c r="L158" s="63">
        <v>20.18</v>
      </c>
    </row>
    <row r="159" spans="1:12" x14ac:dyDescent="0.25">
      <c r="A159" s="24"/>
      <c r="B159" s="16"/>
      <c r="C159" s="11"/>
      <c r="D159" s="6"/>
      <c r="E159" s="42" t="s">
        <v>55</v>
      </c>
      <c r="F159" s="43">
        <v>100</v>
      </c>
      <c r="G159" s="43">
        <v>13</v>
      </c>
      <c r="H159" s="43">
        <v>12</v>
      </c>
      <c r="I159" s="43">
        <v>0</v>
      </c>
      <c r="J159" s="43">
        <v>200</v>
      </c>
      <c r="K159" s="44">
        <v>404</v>
      </c>
      <c r="L159" s="62">
        <v>45.9</v>
      </c>
    </row>
    <row r="160" spans="1:12" x14ac:dyDescent="0.25">
      <c r="A160" s="24"/>
      <c r="B160" s="16"/>
      <c r="C160" s="11"/>
      <c r="D160" s="7" t="s">
        <v>22</v>
      </c>
      <c r="E160" s="60" t="s">
        <v>44</v>
      </c>
      <c r="F160" s="61">
        <v>200</v>
      </c>
      <c r="G160" s="43">
        <v>0</v>
      </c>
      <c r="H160" s="43">
        <v>1</v>
      </c>
      <c r="I160" s="43">
        <v>12</v>
      </c>
      <c r="J160" s="43">
        <v>59</v>
      </c>
      <c r="K160" s="44">
        <v>933</v>
      </c>
      <c r="L160" s="62">
        <v>5.52</v>
      </c>
    </row>
    <row r="161" spans="1:12" ht="15.75" thickBot="1" x14ac:dyDescent="0.3">
      <c r="A161" s="24"/>
      <c r="B161" s="16"/>
      <c r="C161" s="11"/>
      <c r="D161" s="7" t="s">
        <v>23</v>
      </c>
      <c r="E161" s="47" t="s">
        <v>37</v>
      </c>
      <c r="F161" s="43">
        <v>75</v>
      </c>
      <c r="G161" s="43">
        <v>2.2999999999999998</v>
      </c>
      <c r="H161" s="43">
        <v>0.4</v>
      </c>
      <c r="I161" s="43">
        <v>10</v>
      </c>
      <c r="J161" s="43">
        <v>51</v>
      </c>
      <c r="K161" s="44" t="s">
        <v>66</v>
      </c>
      <c r="L161" s="62">
        <v>2.16</v>
      </c>
    </row>
    <row r="162" spans="1:12" x14ac:dyDescent="0.25">
      <c r="A162" s="24"/>
      <c r="B162" s="16"/>
      <c r="C162" s="11"/>
      <c r="D162" s="7" t="s">
        <v>24</v>
      </c>
      <c r="E162" s="48" t="s">
        <v>38</v>
      </c>
      <c r="F162" s="51">
        <v>150</v>
      </c>
      <c r="G162" s="43">
        <v>0</v>
      </c>
      <c r="H162" s="43">
        <v>0</v>
      </c>
      <c r="I162" s="43">
        <v>15</v>
      </c>
      <c r="J162" s="43">
        <v>70.5</v>
      </c>
      <c r="K162" s="44" t="s">
        <v>66</v>
      </c>
      <c r="L162" s="62">
        <v>20</v>
      </c>
    </row>
    <row r="163" spans="1:12" x14ac:dyDescent="0.25">
      <c r="A163" s="24"/>
      <c r="B163" s="16"/>
      <c r="C163" s="11"/>
      <c r="D163" s="6"/>
      <c r="E163" s="42"/>
      <c r="F163" s="43"/>
      <c r="G163" s="43"/>
      <c r="H163" s="43"/>
      <c r="I163" s="43"/>
      <c r="J163" s="43"/>
      <c r="K163" s="44"/>
      <c r="L163" s="62"/>
    </row>
    <row r="164" spans="1:12" x14ac:dyDescent="0.25">
      <c r="A164" s="24"/>
      <c r="B164" s="16"/>
      <c r="C164" s="11"/>
      <c r="D164" s="6"/>
      <c r="E164" s="42"/>
      <c r="F164" s="43"/>
      <c r="G164" s="43"/>
      <c r="H164" s="43"/>
      <c r="I164" s="43"/>
      <c r="J164" s="43"/>
      <c r="K164" s="44"/>
      <c r="L164" s="62"/>
    </row>
    <row r="165" spans="1:12" x14ac:dyDescent="0.25">
      <c r="A165" s="25"/>
      <c r="B165" s="18"/>
      <c r="C165" s="8"/>
      <c r="D165" s="19" t="s">
        <v>33</v>
      </c>
      <c r="E165" s="9"/>
      <c r="F165" s="20">
        <f>SUM(F158:F164)</f>
        <v>725</v>
      </c>
      <c r="G165" s="20">
        <f>SUM(G158:G164)</f>
        <v>19.3</v>
      </c>
      <c r="H165" s="20">
        <f>SUM(H158:H164)</f>
        <v>21.4</v>
      </c>
      <c r="I165" s="20">
        <f>SUM(I158:I164)</f>
        <v>61</v>
      </c>
      <c r="J165" s="20">
        <f>SUM(J158:J164)</f>
        <v>564.5</v>
      </c>
      <c r="K165" s="26"/>
      <c r="L165" s="64">
        <f>SUM(L158:L164)</f>
        <v>93.759999999999991</v>
      </c>
    </row>
    <row r="166" spans="1:12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62"/>
    </row>
    <row r="167" spans="1:12" x14ac:dyDescent="0.25">
      <c r="A167" s="24"/>
      <c r="B167" s="16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62"/>
    </row>
    <row r="168" spans="1:12" x14ac:dyDescent="0.25">
      <c r="A168" s="24"/>
      <c r="B168" s="16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62"/>
    </row>
    <row r="169" spans="1:12" x14ac:dyDescent="0.25">
      <c r="A169" s="24"/>
      <c r="B169" s="16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62"/>
    </row>
    <row r="170" spans="1:12" x14ac:dyDescent="0.25">
      <c r="A170" s="24"/>
      <c r="B170" s="16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62"/>
    </row>
    <row r="171" spans="1:12" x14ac:dyDescent="0.25">
      <c r="A171" s="24"/>
      <c r="B171" s="16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62"/>
    </row>
    <row r="172" spans="1:12" x14ac:dyDescent="0.25">
      <c r="A172" s="24"/>
      <c r="B172" s="16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62"/>
    </row>
    <row r="173" spans="1:12" x14ac:dyDescent="0.25">
      <c r="A173" s="24"/>
      <c r="B173" s="16"/>
      <c r="C173" s="11"/>
      <c r="D173" s="6"/>
      <c r="E173" s="42"/>
      <c r="F173" s="43"/>
      <c r="G173" s="43"/>
      <c r="H173" s="43"/>
      <c r="I173" s="43"/>
      <c r="J173" s="43"/>
      <c r="K173" s="44"/>
      <c r="L173" s="62"/>
    </row>
    <row r="174" spans="1:12" x14ac:dyDescent="0.25">
      <c r="A174" s="24"/>
      <c r="B174" s="16"/>
      <c r="C174" s="11"/>
      <c r="D174" s="6"/>
      <c r="E174" s="42"/>
      <c r="F174" s="43"/>
      <c r="G174" s="43"/>
      <c r="H174" s="43"/>
      <c r="I174" s="43"/>
      <c r="J174" s="43"/>
      <c r="K174" s="44"/>
      <c r="L174" s="62"/>
    </row>
    <row r="175" spans="1:12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>SUM(G166:G174)</f>
        <v>0</v>
      </c>
      <c r="H175" s="20">
        <f>SUM(H166:H174)</f>
        <v>0</v>
      </c>
      <c r="I175" s="20">
        <f>SUM(I166:I174)</f>
        <v>0</v>
      </c>
      <c r="J175" s="20">
        <f>SUM(J166:J174)</f>
        <v>0</v>
      </c>
      <c r="K175" s="26"/>
      <c r="L175" s="64">
        <f>SUM(L166:L174)</f>
        <v>0</v>
      </c>
    </row>
    <row r="176" spans="1:12" ht="15.75" thickBot="1" x14ac:dyDescent="0.3">
      <c r="A176" s="30">
        <f>A158</f>
        <v>2</v>
      </c>
      <c r="B176" s="31">
        <f>B158</f>
        <v>4</v>
      </c>
      <c r="C176" s="73" t="s">
        <v>4</v>
      </c>
      <c r="D176" s="74"/>
      <c r="E176" s="32"/>
      <c r="F176" s="33">
        <f>F165+F175</f>
        <v>725</v>
      </c>
      <c r="G176" s="33">
        <f>G165+G175</f>
        <v>19.3</v>
      </c>
      <c r="H176" s="33">
        <f>H165+H175</f>
        <v>21.4</v>
      </c>
      <c r="I176" s="33">
        <f>I165+I175</f>
        <v>61</v>
      </c>
      <c r="J176" s="33">
        <f>J165+J175</f>
        <v>564.5</v>
      </c>
      <c r="K176" s="33"/>
      <c r="L176" s="65">
        <f>L165+L175</f>
        <v>93.759999999999991</v>
      </c>
    </row>
    <row r="177" spans="1:12" x14ac:dyDescent="0.25">
      <c r="A177" s="21">
        <v>2</v>
      </c>
      <c r="B177" s="22">
        <v>5</v>
      </c>
      <c r="C177" s="23" t="s">
        <v>20</v>
      </c>
      <c r="D177" s="5" t="s">
        <v>21</v>
      </c>
      <c r="E177" s="48" t="s">
        <v>46</v>
      </c>
      <c r="F177" s="51">
        <v>200</v>
      </c>
      <c r="G177" s="40">
        <v>8</v>
      </c>
      <c r="H177" s="40">
        <v>6</v>
      </c>
      <c r="I177" s="40">
        <v>36</v>
      </c>
      <c r="J177" s="40">
        <v>203</v>
      </c>
      <c r="K177" s="41">
        <v>268</v>
      </c>
      <c r="L177" s="63">
        <v>15.07</v>
      </c>
    </row>
    <row r="178" spans="1:12" x14ac:dyDescent="0.25">
      <c r="A178" s="24"/>
      <c r="B178" s="16"/>
      <c r="C178" s="11"/>
      <c r="D178" s="6"/>
      <c r="E178" s="42" t="s">
        <v>51</v>
      </c>
      <c r="F178" s="43">
        <v>10</v>
      </c>
      <c r="G178" s="43">
        <v>11</v>
      </c>
      <c r="H178" s="43">
        <v>8</v>
      </c>
      <c r="I178" s="43">
        <v>7</v>
      </c>
      <c r="J178" s="43">
        <v>132</v>
      </c>
      <c r="K178" s="44">
        <v>143</v>
      </c>
      <c r="L178" s="62">
        <v>35.369999999999997</v>
      </c>
    </row>
    <row r="179" spans="1:12" x14ac:dyDescent="0.25">
      <c r="A179" s="24"/>
      <c r="B179" s="16"/>
      <c r="C179" s="11"/>
      <c r="D179" s="7" t="s">
        <v>22</v>
      </c>
      <c r="E179" s="47" t="s">
        <v>47</v>
      </c>
      <c r="F179" s="49">
        <v>200</v>
      </c>
      <c r="G179" s="43">
        <v>0</v>
      </c>
      <c r="H179" s="43">
        <v>0</v>
      </c>
      <c r="I179" s="43">
        <v>0</v>
      </c>
      <c r="J179" s="43">
        <v>81</v>
      </c>
      <c r="K179" s="44">
        <v>508</v>
      </c>
      <c r="L179" s="62">
        <v>6.2</v>
      </c>
    </row>
    <row r="180" spans="1:12" x14ac:dyDescent="0.25">
      <c r="A180" s="24"/>
      <c r="B180" s="16"/>
      <c r="C180" s="11"/>
      <c r="D180" s="7" t="s">
        <v>23</v>
      </c>
      <c r="E180" s="47" t="s">
        <v>37</v>
      </c>
      <c r="F180" s="43">
        <v>75</v>
      </c>
      <c r="G180" s="43">
        <v>2</v>
      </c>
      <c r="H180" s="43">
        <v>0</v>
      </c>
      <c r="I180" s="43">
        <v>10</v>
      </c>
      <c r="J180" s="43">
        <v>51</v>
      </c>
      <c r="K180" s="44" t="s">
        <v>66</v>
      </c>
      <c r="L180" s="62">
        <v>2.16</v>
      </c>
    </row>
    <row r="181" spans="1:12" x14ac:dyDescent="0.25">
      <c r="A181" s="24"/>
      <c r="B181" s="16"/>
      <c r="C181" s="11"/>
      <c r="D181" s="7" t="s">
        <v>24</v>
      </c>
      <c r="E181" s="47" t="s">
        <v>49</v>
      </c>
      <c r="F181" s="49">
        <v>200</v>
      </c>
      <c r="G181" s="43">
        <v>2</v>
      </c>
      <c r="H181" s="43">
        <v>0</v>
      </c>
      <c r="I181" s="43">
        <v>16</v>
      </c>
      <c r="J181" s="43">
        <v>86</v>
      </c>
      <c r="K181" s="44" t="s">
        <v>66</v>
      </c>
      <c r="L181" s="62">
        <v>40.799999999999997</v>
      </c>
    </row>
    <row r="182" spans="1:12" x14ac:dyDescent="0.25">
      <c r="A182" s="24"/>
      <c r="B182" s="16"/>
      <c r="C182" s="11"/>
      <c r="D182" s="6"/>
      <c r="E182" s="42"/>
      <c r="F182" s="43"/>
      <c r="G182" s="43"/>
      <c r="H182" s="43"/>
      <c r="I182" s="43"/>
      <c r="J182" s="43"/>
      <c r="K182" s="44"/>
      <c r="L182" s="62"/>
    </row>
    <row r="183" spans="1:12" x14ac:dyDescent="0.25">
      <c r="A183" s="24"/>
      <c r="B183" s="16"/>
      <c r="C183" s="11"/>
      <c r="D183" s="6"/>
      <c r="E183" s="42"/>
      <c r="F183" s="43"/>
      <c r="G183" s="43"/>
      <c r="H183" s="43"/>
      <c r="I183" s="43"/>
      <c r="J183" s="43"/>
      <c r="K183" s="44"/>
      <c r="L183" s="62"/>
    </row>
    <row r="184" spans="1:12" x14ac:dyDescent="0.25">
      <c r="A184" s="25"/>
      <c r="B184" s="18"/>
      <c r="C184" s="8"/>
      <c r="D184" s="19" t="s">
        <v>33</v>
      </c>
      <c r="E184" s="9"/>
      <c r="F184" s="20">
        <f>SUM(F177:F183)</f>
        <v>685</v>
      </c>
      <c r="G184" s="20">
        <f>SUM(G177:G183)</f>
        <v>23</v>
      </c>
      <c r="H184" s="20">
        <f>SUM(H177:H183)</f>
        <v>14</v>
      </c>
      <c r="I184" s="20">
        <f>SUM(I177:I183)</f>
        <v>69</v>
      </c>
      <c r="J184" s="20">
        <f>SUM(J177:J183)</f>
        <v>553</v>
      </c>
      <c r="K184" s="26"/>
      <c r="L184" s="64">
        <f>SUM(L177:L183)</f>
        <v>99.6</v>
      </c>
    </row>
    <row r="185" spans="1:12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62"/>
    </row>
    <row r="186" spans="1:12" x14ac:dyDescent="0.25">
      <c r="A186" s="24"/>
      <c r="B186" s="16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62"/>
    </row>
    <row r="187" spans="1:12" x14ac:dyDescent="0.25">
      <c r="A187" s="24"/>
      <c r="B187" s="16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62"/>
    </row>
    <row r="188" spans="1:12" x14ac:dyDescent="0.25">
      <c r="A188" s="24"/>
      <c r="B188" s="16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62"/>
    </row>
    <row r="189" spans="1:12" x14ac:dyDescent="0.25">
      <c r="A189" s="24"/>
      <c r="B189" s="16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62"/>
    </row>
    <row r="190" spans="1:12" x14ac:dyDescent="0.25">
      <c r="A190" s="24"/>
      <c r="B190" s="16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62"/>
    </row>
    <row r="191" spans="1:12" x14ac:dyDescent="0.25">
      <c r="A191" s="24"/>
      <c r="B191" s="16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62"/>
    </row>
    <row r="192" spans="1:12" x14ac:dyDescent="0.25">
      <c r="A192" s="24"/>
      <c r="B192" s="16"/>
      <c r="C192" s="11"/>
      <c r="D192" s="6"/>
      <c r="E192" s="42"/>
      <c r="F192" s="43"/>
      <c r="G192" s="43"/>
      <c r="H192" s="43"/>
      <c r="I192" s="43"/>
      <c r="J192" s="43"/>
      <c r="K192" s="44"/>
      <c r="L192" s="62"/>
    </row>
    <row r="193" spans="1:12" x14ac:dyDescent="0.25">
      <c r="A193" s="24"/>
      <c r="B193" s="16"/>
      <c r="C193" s="11"/>
      <c r="D193" s="6"/>
      <c r="E193" s="42"/>
      <c r="F193" s="43"/>
      <c r="G193" s="43"/>
      <c r="H193" s="43"/>
      <c r="I193" s="43"/>
      <c r="J193" s="43"/>
      <c r="K193" s="44"/>
      <c r="L193" s="62"/>
    </row>
    <row r="194" spans="1:12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>SUM(G185:G193)</f>
        <v>0</v>
      </c>
      <c r="H194" s="20">
        <f>SUM(H185:H193)</f>
        <v>0</v>
      </c>
      <c r="I194" s="20">
        <f>SUM(I185:I193)</f>
        <v>0</v>
      </c>
      <c r="J194" s="20">
        <f>SUM(J185:J193)</f>
        <v>0</v>
      </c>
      <c r="K194" s="26"/>
      <c r="L194" s="64">
        <f>SUM(L185:L193)</f>
        <v>0</v>
      </c>
    </row>
    <row r="195" spans="1:12" ht="15.75" thickBot="1" x14ac:dyDescent="0.3">
      <c r="A195" s="30">
        <f>A177</f>
        <v>2</v>
      </c>
      <c r="B195" s="31">
        <f>B177</f>
        <v>5</v>
      </c>
      <c r="C195" s="73" t="s">
        <v>4</v>
      </c>
      <c r="D195" s="74"/>
      <c r="E195" s="32"/>
      <c r="F195" s="33">
        <f>F184+F194</f>
        <v>685</v>
      </c>
      <c r="G195" s="33">
        <f>G184+G194</f>
        <v>23</v>
      </c>
      <c r="H195" s="33">
        <f>H184+H194</f>
        <v>14</v>
      </c>
      <c r="I195" s="33">
        <f>I184+I194</f>
        <v>69</v>
      </c>
      <c r="J195" s="33">
        <f>J184+J194</f>
        <v>553</v>
      </c>
      <c r="K195" s="33"/>
      <c r="L195" s="65">
        <f>L184+L194</f>
        <v>99.6</v>
      </c>
    </row>
    <row r="196" spans="1:12" ht="15.75" thickBot="1" x14ac:dyDescent="0.3">
      <c r="A196" s="28"/>
      <c r="B196" s="29"/>
      <c r="C196" s="72" t="s">
        <v>5</v>
      </c>
      <c r="D196" s="72"/>
      <c r="E196" s="72"/>
      <c r="F196" s="35">
        <f>(F24+F43+F62+F81+F100+F119+F138+F157+F176+F195)/(IF(F24=0,0,1)+IF(F43=0,0,1)+IF(F62=0,0,1)+IF(F81=0,0,1)+IF(F100=0,0,1)+IF(F119=0,0,1)+IF(F138=0,0,1)+IF(F157=0,0,1)+IF(F176=0,0,1)+IF(F195=0,0,1))</f>
        <v>711.02</v>
      </c>
      <c r="G196" s="35">
        <f>(G24+G43+G62+G81+G100+G119+G138+G157+G176+G195)/(IF(G24=0,0,1)+IF(G43=0,0,1)+IF(G62=0,0,1)+IF(G81=0,0,1)+IF(G100=0,0,1)+IF(G119=0,0,1)+IF(G138=0,0,1)+IF(G157=0,0,1)+IF(G176=0,0,1)+IF(G195=0,0,1))</f>
        <v>19.810000000000002</v>
      </c>
      <c r="H196" s="35">
        <f>(H24+H43+H62+H81+H100+H119+H138+H157+H176+H195)/(IF(H24=0,0,1)+IF(H43=0,0,1)+IF(H62=0,0,1)+IF(H81=0,0,1)+IF(H100=0,0,1)+IF(H119=0,0,1)+IF(H138=0,0,1)+IF(H157=0,0,1)+IF(H176=0,0,1)+IF(H195=0,0,1))</f>
        <v>18.506</v>
      </c>
      <c r="I196" s="35">
        <f>(I24+I43+I62+I81+I100+I119+I138+I157+I176+I195)/(IF(I24=0,0,1)+IF(I43=0,0,1)+IF(I62=0,0,1)+IF(I81=0,0,1)+IF(I100=0,0,1)+IF(I119=0,0,1)+IF(I138=0,0,1)+IF(I157=0,0,1)+IF(I176=0,0,1)+IF(I195=0,0,1))</f>
        <v>67.727999999999994</v>
      </c>
      <c r="J196" s="35">
        <f>(J24+J43+J62+J81+J100+J119+J138+J157+J176+J195)/(IF(J24=0,0,1)+IF(J43=0,0,1)+IF(J62=0,0,1)+IF(J81=0,0,1)+IF(J100=0,0,1)+IF(J119=0,0,1)+IF(J138=0,0,1)+IF(J157=0,0,1)+IF(J176=0,0,1)+IF(J195=0,0,1))</f>
        <v>514.375</v>
      </c>
      <c r="K196" s="35"/>
      <c r="L196" s="66">
        <f>(L24+L43+L62+L81+L100+L119+L138+L157+L176+L195)/(IF(L24=0,0,1)+IF(L43=0,0,1)+IF(L62=0,0,1)+IF(L81=0,0,1)+IF(L100=0,0,1)+IF(L119=0,0,1)+IF(L138=0,0,1)+IF(L157=0,0,1)+IF(L176=0,0,1)+IF(L195=0,0,1))</f>
        <v>104.84499999999998</v>
      </c>
    </row>
  </sheetData>
  <mergeCells count="15">
    <mergeCell ref="C81:D81"/>
    <mergeCell ref="C1:E1"/>
    <mergeCell ref="H1:K1"/>
    <mergeCell ref="H2:K2"/>
    <mergeCell ref="H3:K3"/>
    <mergeCell ref="C24:D24"/>
    <mergeCell ref="C43:D43"/>
    <mergeCell ref="C62:D62"/>
    <mergeCell ref="C196:E196"/>
    <mergeCell ref="C119:D119"/>
    <mergeCell ref="C138:D138"/>
    <mergeCell ref="C100:D100"/>
    <mergeCell ref="C157:D157"/>
    <mergeCell ref="C176:D176"/>
    <mergeCell ref="C195:D19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dcterms:created xsi:type="dcterms:W3CDTF">2022-05-16T14:23:56Z</dcterms:created>
  <dcterms:modified xsi:type="dcterms:W3CDTF">2026-01-12T02:55:24Z</dcterms:modified>
</cp:coreProperties>
</file>